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Ежемесячный отчет" sheetId="5" r:id="rId5"/>
  </sheets>
  <definedNames>
    <definedName name="_xlnm.Print_Titles" localSheetId="4">'Ежемесячный отчет'!$3:$6</definedName>
    <definedName name="_xlnm.Print_Titles" localSheetId="0">'Приложение 1'!$7:$13</definedName>
    <definedName name="_xlnm.Print_Titles" localSheetId="3">'Приложение 4'!$7:$9</definedName>
    <definedName name="_xlnm.Print_Area" localSheetId="4">'Ежемесячный отчет'!$A$1:$U$88</definedName>
    <definedName name="_xlnm.Print_Area" localSheetId="1">'Приложение 2'!$A$1:$H$25</definedName>
  </definedNames>
  <calcPr fullCalcOnLoad="1"/>
</workbook>
</file>

<file path=xl/sharedStrings.xml><?xml version="1.0" encoding="utf-8"?>
<sst xmlns="http://schemas.openxmlformats.org/spreadsheetml/2006/main" count="620" uniqueCount="186">
  <si>
    <t>№ п/п</t>
  </si>
  <si>
    <t>МП</t>
  </si>
  <si>
    <t>1</t>
  </si>
  <si>
    <t>2</t>
  </si>
  <si>
    <t>ВСЕГО :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</si>
  <si>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</si>
  <si>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</si>
  <si>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</si>
  <si>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</si>
  <si>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</si>
  <si>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</si>
  <si>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</si>
  <si>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</si>
  <si>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</si>
  <si>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</si>
  <si>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</si>
  <si>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</si>
  <si>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</si>
  <si>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</si>
  <si>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</si>
  <si>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</si>
  <si>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</si>
  <si>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</si>
  <si>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</si>
  <si>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</si>
  <si>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</si>
  <si>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</si>
  <si>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</si>
  <si>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</si>
  <si>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</si>
  <si>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</si>
  <si>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</si>
  <si>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</si>
  <si>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</si>
  <si>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</si>
  <si>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</si>
  <si>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</si>
  <si>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</si>
  <si>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</si>
  <si>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</si>
  <si>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</si>
  <si>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</si>
  <si>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</si>
  <si>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</si>
  <si>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</si>
  <si>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</si>
  <si>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</si>
  <si>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</si>
  <si>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</si>
  <si>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</si>
  <si>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</si>
  <si>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</si>
  <si>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</si>
  <si>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</si>
  <si>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</si>
  <si>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</si>
  <si>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</si>
  <si>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</si>
  <si>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</si>
  <si>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</si>
  <si>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</si>
  <si>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</si>
  <si>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</si>
  <si>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</si>
  <si>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</si>
  <si>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</si>
  <si>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</si>
  <si>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</si>
  <si>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</si>
  <si>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</si>
  <si>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</si>
  <si>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</si>
  <si>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</si>
  <si>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</si>
  <si>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</si>
  <si>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3</t>
  </si>
  <si>
    <t>IY</t>
  </si>
  <si>
    <t>3.1</t>
  </si>
  <si>
    <t>3.2</t>
  </si>
  <si>
    <t>ОБРАЗЕЦ</t>
  </si>
  <si>
    <t>Государственная программа "Развитие автомобильных дорог Ленинградской области".</t>
  </si>
  <si>
    <t>029 0409 62 0 0000</t>
  </si>
  <si>
    <t>029 0409 62 1 7012 522</t>
  </si>
  <si>
    <t>029 0409 62 2 7014 521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</si>
  <si>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7012</t>
    </r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</si>
  <si>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</si>
  <si>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</si>
  <si>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</si>
  <si>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</si>
  <si>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</si>
  <si>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</si>
  <si>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в том числе за счет средств дорожного фонда :</t>
  </si>
  <si>
    <t>Приложение № 1  к дополнительному соглашению №_____  от"_____"____________2014г.</t>
  </si>
  <si>
    <t>029 0409 62 2 7420 521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</si>
  <si>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7420</t>
    </r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</si>
  <si>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</si>
  <si>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пунктов.</t>
  </si>
  <si>
    <t>Приложение № 3 к дополнительному соглашению №_____от "_____"____________2014г.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</si>
  <si>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</si>
  <si>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</si>
  <si>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</si>
  <si>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</si>
  <si>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</si>
  <si>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2015-2016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</si>
  <si>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</si>
  <si>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</si>
  <si>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</si>
  <si>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</si>
  <si>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</si>
  <si>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</si>
  <si>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</si>
  <si>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</si>
  <si>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</si>
  <si>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</si>
  <si>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</si>
  <si>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</si>
  <si>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</si>
  <si>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</si>
  <si>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</si>
  <si>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</si>
  <si>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</si>
  <si>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</si>
  <si>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</si>
  <si>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</si>
  <si>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</si>
  <si>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</si>
  <si>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</si>
  <si>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Объем ассигнований за счет средств дорожного фонда                                              2015 г. ( тыс.руб.)</t>
  </si>
  <si>
    <r>
      <t>000</t>
    </r>
    <r>
      <rPr>
        <sz val="8"/>
        <rFont val="Arial Cyr"/>
        <family val="0"/>
      </rPr>
      <t xml:space="preserve"> 2 02 02077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</si>
  <si>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r>
      <t>000</t>
    </r>
    <r>
      <rPr>
        <sz val="8"/>
        <rFont val="Arial Cyr"/>
        <family val="0"/>
      </rPr>
      <t xml:space="preserve"> 2 02 02216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</si>
  <si>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t>Объем финансирования в 2015 году, всего, тыс. руб.</t>
  </si>
  <si>
    <t xml:space="preserve"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</t>
  </si>
  <si>
    <t xml:space="preserve">б)   Ремонт, всего: </t>
  </si>
  <si>
    <t xml:space="preserve">а)  Капитальный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</si>
  <si>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</si>
  <si>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</si>
  <si>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</si>
  <si>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</si>
  <si>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</si>
  <si>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</si>
  <si>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</si>
  <si>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</si>
  <si>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</si>
  <si>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</t>
  </si>
  <si>
    <t>029 0409 62 2 7013 521</t>
  </si>
  <si>
    <t>ремонт дорожного покрытия участка проезда к дворовой территории дома № 22 в д. Оржицы</t>
  </si>
  <si>
    <t>Местная администрация МО Оржицкое сельское поселение</t>
  </si>
  <si>
    <t xml:space="preserve">Распределение средств по объектам  мероприятий Программ муниципального образования Оржицкое сельское поселение муниципального образования Ломоносовский муниципальный район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</si>
  <si>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бюджету муниципального образования Оржицкое сельское поселение муниципального образования Ломоносовский муниципальный район Ленинградской области  в 2015 году.</t>
  </si>
  <si>
    <t>График перечисления средств из дорожного фонда муниципального образования Оржицкое сельское поселение муниципального образования Ломоносовский муниципальный район Ленинградской области на финансирование расходных обязательств на реализацию мероприятий Программ в 2015 году.</t>
  </si>
  <si>
    <t>Комитет по дорожному хозяйству Ленинградской области</t>
  </si>
  <si>
    <r>
      <t xml:space="preserve">910 </t>
    </r>
    <r>
      <rPr>
        <sz val="8"/>
        <rFont val="Arial Cyr"/>
        <family val="0"/>
      </rPr>
      <t>2 02 02216</t>
    </r>
    <r>
      <rPr>
        <b/>
        <sz val="8"/>
        <rFont val="Arial Cyr"/>
        <family val="0"/>
      </rPr>
      <t xml:space="preserve"> 10 </t>
    </r>
    <r>
      <rPr>
        <sz val="8"/>
        <rFont val="Arial Cyr"/>
        <family val="0"/>
      </rPr>
      <t>0000 151</t>
    </r>
  </si>
  <si>
    <r>
      <t>910</t>
    </r>
    <r>
      <rPr>
        <sz val="8"/>
        <rFont val="Arial Cyr"/>
        <family val="0"/>
      </rPr>
      <t xml:space="preserve">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</si>
  <si>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t>0</t>
  </si>
  <si>
    <t>Местная администрация муниципального образования</t>
  </si>
  <si>
    <t>Оржицкое сельское поселение муниципального образования</t>
  </si>
  <si>
    <t>Ломоносовский муниципальный район Ленинградской области</t>
  </si>
  <si>
    <r>
      <t xml:space="preserve">910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040 </t>
    </r>
    <r>
      <rPr>
        <sz val="8"/>
        <rFont val="Arial Cyr"/>
        <family val="0"/>
      </rPr>
      <t>7014</t>
    </r>
  </si>
  <si>
    <r>
      <t xml:space="preserve">910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040 </t>
    </r>
    <r>
      <rPr>
        <sz val="8"/>
        <rFont val="Arial Cyr"/>
        <family val="0"/>
      </rPr>
      <t>7013</t>
    </r>
  </si>
  <si>
    <t xml:space="preserve">Глава муниципального образования ______________ /Л.П. Глазунова/ </t>
  </si>
  <si>
    <t>Председатель комитета  _______________  /М.Ю. Козьминых /</t>
  </si>
  <si>
    <t>Приложение № 1</t>
  </si>
  <si>
    <t>Приложение № 2</t>
  </si>
  <si>
    <t>Приложение № 3</t>
  </si>
  <si>
    <t>Приложение № 4</t>
  </si>
  <si>
    <t>График перечисления субсидий за счет средств дорожного фонда Ленинградской области в  бюджет муниципального образования Оржицкое сельское поселение муниципального образования Ломоносовский муниципальный район Ленинградской области на софинансирование расходных обязательств на реализацию мероприятия Программы  «проектирование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пользования»    в 2015 году</t>
  </si>
  <si>
    <t>ремонт дорожного покрытия участка № 4 дороги общего пользования от шоссе Ропша-Гостилицы до школы в д. Оржицы МО Оржицкое сельское поселение (от здания "Пятерочка" + 203 м.)</t>
  </si>
  <si>
    <t xml:space="preserve">% долевого участия бюджета  МО (гр18/гр16*100)     </t>
  </si>
  <si>
    <t>х</t>
  </si>
  <si>
    <t>к доп. соглашению № _____ от "_____" ____________ 2015г.</t>
  </si>
  <si>
    <t>к доп.соглашению № _____ от "_____" ____________ 2015г.</t>
  </si>
  <si>
    <t xml:space="preserve">Капитальный ремонт и ремонт проездов к дворовым территориям многоквартирных домов, ВСЕГО:  </t>
  </si>
  <si>
    <t>Глава муниципального образования</t>
  </si>
  <si>
    <t>м.п.</t>
  </si>
  <si>
    <t>Главный бухгалтер местной администрации</t>
  </si>
  <si>
    <t xml:space="preserve">ремонт дорожного покрытия дороги от поворота к дому13 +73,78м в сторонуобщего пользования от шоссе Ропша-Оржицы в д.Оржицы </t>
  </si>
  <si>
    <t>км/ пог.м</t>
  </si>
  <si>
    <t>Плановое значение показателей по Соглашению                                   (гр.11-15 Прилож. № 1)</t>
  </si>
  <si>
    <t xml:space="preserve">Оржицкое сельское поселение                                                                        /Глазунова Л.П./ </t>
  </si>
  <si>
    <t xml:space="preserve">МО Оржицкое сельское поселение                                                               /Черепянская О.Н./ </t>
  </si>
  <si>
    <t>Ввод мощностей в 2016 году</t>
  </si>
  <si>
    <t xml:space="preserve">Капитальный ремонт и ремонт автомобильных дорог общего пользования местного значения.   ВСЕГО: </t>
  </si>
  <si>
    <t xml:space="preserve"> Ремонт, всего: </t>
  </si>
  <si>
    <t xml:space="preserve">в том числе за счет средств дорожного фонда </t>
  </si>
  <si>
    <t>Экономия средств в размере 38,0 тыс. руб. возникла по итогам аукциона</t>
  </si>
  <si>
    <t>ОТЧЕТ об осуществлении расходов дорожного фонда муниципального образования Оржицкое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Ленинградской области «Развитие автомобильных дорог Ленинградской области» по состоянию                                                                                                                             на 01 ноября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</si>
</sst>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sz val="16"/>
      <name val="Arial Cyr"/>
      <family val="0"/>
    </font>
    <font>
      <i/>
      <sz val="11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 Cyr"/>
      <family val="0"/>
    </font>
    <font>
      <i/>
      <sz val="8"/>
      <name val="Times New Roman Cyr"/>
      <family val="1"/>
    </font>
    <font>
      <b/>
      <sz val="8"/>
      <color indexed="9"/>
      <name val="Times New Roman CYR"/>
      <family val="1"/>
    </font>
    <font>
      <sz val="12"/>
      <name val="Arial Cyr"/>
      <family val="0"/>
    </font>
    <font>
      <sz val="12"/>
      <name val="Helv"/>
      <family val="0"/>
    </font>
    <font>
      <b/>
      <i/>
      <sz val="8"/>
      <name val="Times New Roman Cyr"/>
      <family val="1"/>
    </font>
    <font>
      <b/>
      <sz val="8"/>
      <name val="Times New Roman"/>
      <family val="1"/>
    </font>
    <font>
      <b/>
      <sz val="10"/>
      <name val="Helv"/>
      <family val="0"/>
    </font>
    <font>
      <b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 CYR"/>
      <family val="1"/>
    </font>
    <font>
      <i/>
      <sz val="11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679">
    <xf numFmtId="0" fontId="0" fillId="0" borderId="0" xfId="0" applyAlignment="1">
      <alignment/>
    </xf>
    <xf numFmtId="0" fontId="6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2" fontId="20" fillId="24" borderId="10" xfId="0" applyNumberFormat="1" applyFont="1" applyFill="1" applyBorder="1" applyAlignment="1">
      <alignment horizontal="center" vertical="center" wrapText="1"/>
    </xf>
    <xf numFmtId="178" fontId="20" fillId="24" borderId="10" xfId="0" applyNumberFormat="1" applyFont="1" applyFill="1" applyBorder="1" applyAlignment="1">
      <alignment horizontal="center" vertical="center" wrapText="1"/>
    </xf>
    <xf numFmtId="179" fontId="20" fillId="0" borderId="10" xfId="58" applyNumberFormat="1" applyFont="1" applyFill="1" applyBorder="1" applyAlignment="1">
      <alignment horizontal="center" vertical="center" wrapText="1"/>
    </xf>
    <xf numFmtId="179" fontId="20" fillId="0" borderId="11" xfId="58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2" fontId="29" fillId="0" borderId="13" xfId="0" applyNumberFormat="1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74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72" fontId="0" fillId="0" borderId="0" xfId="0" applyNumberFormat="1" applyFont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28" fillId="24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172" fontId="28" fillId="0" borderId="0" xfId="60" applyNumberFormat="1" applyFont="1" applyAlignment="1">
      <alignment vertical="center"/>
      <protection/>
    </xf>
    <xf numFmtId="0" fontId="28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28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3" fillId="0" borderId="11" xfId="60" applyFont="1" applyBorder="1" applyAlignment="1">
      <alignment horizontal="center" vertical="center"/>
      <protection/>
    </xf>
    <xf numFmtId="0" fontId="33" fillId="0" borderId="11" xfId="60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72" fontId="15" fillId="0" borderId="10" xfId="60" applyNumberFormat="1" applyFont="1" applyFill="1" applyBorder="1" applyAlignment="1">
      <alignment horizontal="center" vertical="center" wrapText="1"/>
      <protection/>
    </xf>
    <xf numFmtId="172" fontId="15" fillId="0" borderId="10" xfId="60" applyNumberFormat="1" applyFont="1" applyFill="1" applyBorder="1" applyAlignment="1">
      <alignment horizontal="center" vertical="center"/>
      <protection/>
    </xf>
    <xf numFmtId="172" fontId="15" fillId="0" borderId="14" xfId="60" applyNumberFormat="1" applyFont="1" applyFill="1" applyBorder="1" applyAlignment="1">
      <alignment horizontal="center" vertical="center" wrapText="1"/>
      <protection/>
    </xf>
    <xf numFmtId="49" fontId="15" fillId="0" borderId="11" xfId="60" applyNumberFormat="1" applyFont="1" applyFill="1" applyBorder="1" applyAlignment="1">
      <alignment horizontal="center" vertical="center" wrapText="1"/>
      <protection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left" vertical="top" wrapText="1"/>
      <protection/>
    </xf>
    <xf numFmtId="172" fontId="22" fillId="0" borderId="0" xfId="60" applyNumberFormat="1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vertical="top" wrapText="1"/>
      <protection/>
    </xf>
    <xf numFmtId="0" fontId="31" fillId="0" borderId="0" xfId="60" applyFont="1" applyAlignment="1">
      <alignment vertical="center" wrapText="1"/>
      <protection/>
    </xf>
    <xf numFmtId="0" fontId="31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1" fillId="0" borderId="0" xfId="60" applyFont="1" applyAlignment="1">
      <alignment horizontal="center" vertical="top" wrapText="1"/>
      <protection/>
    </xf>
    <xf numFmtId="0" fontId="34" fillId="0" borderId="0" xfId="60" applyFont="1" applyFill="1" applyAlignment="1">
      <alignment vertical="center"/>
      <protection/>
    </xf>
    <xf numFmtId="0" fontId="31" fillId="0" borderId="0" xfId="60" applyFont="1" applyAlignment="1">
      <alignment horizontal="justify" vertical="top" wrapText="1"/>
      <protection/>
    </xf>
    <xf numFmtId="0" fontId="34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172" fontId="16" fillId="0" borderId="0" xfId="60" applyNumberFormat="1" applyFont="1" applyAlignment="1">
      <alignment vertical="center"/>
      <protection/>
    </xf>
    <xf numFmtId="0" fontId="36" fillId="0" borderId="0" xfId="60" applyFont="1">
      <alignment/>
      <protection/>
    </xf>
    <xf numFmtId="2" fontId="29" fillId="24" borderId="11" xfId="0" applyNumberFormat="1" applyFont="1" applyFill="1" applyBorder="1" applyAlignment="1">
      <alignment vertical="center" wrapText="1"/>
    </xf>
    <xf numFmtId="2" fontId="29" fillId="24" borderId="10" xfId="0" applyNumberFormat="1" applyFont="1" applyFill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172" fontId="15" fillId="0" borderId="13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2" fontId="39" fillId="24" borderId="14" xfId="0" applyNumberFormat="1" applyFont="1" applyFill="1" applyBorder="1" applyAlignment="1">
      <alignment horizontal="left" vertical="center" wrapText="1"/>
    </xf>
    <xf numFmtId="173" fontId="41" fillId="24" borderId="10" xfId="0" applyNumberFormat="1" applyFont="1" applyFill="1" applyBorder="1" applyAlignment="1">
      <alignment vertical="center" textRotation="90" wrapText="1"/>
    </xf>
    <xf numFmtId="173" fontId="15" fillId="24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49" fontId="15" fillId="0" borderId="16" xfId="60" applyNumberFormat="1" applyFont="1" applyFill="1" applyBorder="1" applyAlignment="1">
      <alignment horizontal="center" vertical="center" wrapText="1"/>
      <protection/>
    </xf>
    <xf numFmtId="172" fontId="15" fillId="0" borderId="13" xfId="60" applyNumberFormat="1" applyFont="1" applyFill="1" applyBorder="1" applyAlignment="1">
      <alignment horizontal="center" vertical="center"/>
      <protection/>
    </xf>
    <xf numFmtId="2" fontId="37" fillId="24" borderId="17" xfId="0" applyNumberFormat="1" applyFont="1" applyFill="1" applyBorder="1" applyAlignment="1">
      <alignment horizontal="left" vertical="center" wrapText="1"/>
    </xf>
    <xf numFmtId="172" fontId="15" fillId="0" borderId="18" xfId="60" applyNumberFormat="1" applyFont="1" applyFill="1" applyBorder="1" applyAlignment="1">
      <alignment horizontal="center" vertical="center" wrapText="1"/>
      <protection/>
    </xf>
    <xf numFmtId="172" fontId="15" fillId="0" borderId="18" xfId="60" applyNumberFormat="1" applyFont="1" applyFill="1" applyBorder="1" applyAlignment="1">
      <alignment horizontal="center" vertical="center"/>
      <protection/>
    </xf>
    <xf numFmtId="172" fontId="15" fillId="0" borderId="19" xfId="60" applyNumberFormat="1" applyFont="1" applyFill="1" applyBorder="1" applyAlignment="1">
      <alignment horizontal="center" vertical="center" wrapText="1"/>
      <protection/>
    </xf>
    <xf numFmtId="49" fontId="22" fillId="0" borderId="15" xfId="60" applyNumberFormat="1" applyFont="1" applyFill="1" applyBorder="1" applyAlignment="1">
      <alignment horizontal="center" vertical="center" wrapText="1"/>
      <protection/>
    </xf>
    <xf numFmtId="172" fontId="15" fillId="0" borderId="20" xfId="60" applyNumberFormat="1" applyFont="1" applyFill="1" applyBorder="1" applyAlignment="1">
      <alignment horizontal="center" vertical="center" wrapText="1"/>
      <protection/>
    </xf>
    <xf numFmtId="172" fontId="15" fillId="0" borderId="20" xfId="60" applyNumberFormat="1" applyFont="1" applyFill="1" applyBorder="1" applyAlignment="1">
      <alignment horizontal="center" vertical="center"/>
      <protection/>
    </xf>
    <xf numFmtId="172" fontId="15" fillId="0" borderId="21" xfId="60" applyNumberFormat="1" applyFont="1" applyFill="1" applyBorder="1" applyAlignment="1">
      <alignment horizontal="center" vertical="center" wrapText="1"/>
      <protection/>
    </xf>
    <xf numFmtId="49" fontId="15" fillId="0" borderId="22" xfId="60" applyNumberFormat="1" applyFont="1" applyFill="1" applyBorder="1" applyAlignment="1">
      <alignment horizontal="center" vertical="center" wrapText="1"/>
      <protection/>
    </xf>
    <xf numFmtId="2" fontId="29" fillId="24" borderId="22" xfId="0" applyNumberFormat="1" applyFont="1" applyFill="1" applyBorder="1" applyAlignment="1">
      <alignment vertical="center" wrapText="1"/>
    </xf>
    <xf numFmtId="172" fontId="15" fillId="0" borderId="22" xfId="60" applyNumberFormat="1" applyFont="1" applyFill="1" applyBorder="1" applyAlignment="1">
      <alignment horizontal="center" vertical="center" wrapText="1"/>
      <protection/>
    </xf>
    <xf numFmtId="172" fontId="15" fillId="0" borderId="22" xfId="60" applyNumberFormat="1" applyFont="1" applyFill="1" applyBorder="1" applyAlignment="1">
      <alignment horizontal="center" vertical="center"/>
      <protection/>
    </xf>
    <xf numFmtId="49" fontId="22" fillId="0" borderId="23" xfId="60" applyNumberFormat="1" applyFont="1" applyFill="1" applyBorder="1" applyAlignment="1">
      <alignment horizontal="center" vertical="center" wrapText="1"/>
      <protection/>
    </xf>
    <xf numFmtId="2" fontId="29" fillId="0" borderId="22" xfId="0" applyNumberFormat="1" applyFont="1" applyFill="1" applyBorder="1" applyAlignment="1">
      <alignment vertical="center" wrapText="1"/>
    </xf>
    <xf numFmtId="172" fontId="15" fillId="0" borderId="23" xfId="60" applyNumberFormat="1" applyFont="1" applyFill="1" applyBorder="1" applyAlignment="1">
      <alignment horizontal="center" vertical="center" wrapText="1"/>
      <protection/>
    </xf>
    <xf numFmtId="172" fontId="15" fillId="0" borderId="23" xfId="60" applyNumberFormat="1" applyFont="1" applyFill="1" applyBorder="1" applyAlignment="1">
      <alignment horizontal="center" vertical="center"/>
      <protection/>
    </xf>
    <xf numFmtId="0" fontId="25" fillId="0" borderId="22" xfId="60" applyFont="1" applyFill="1" applyBorder="1" applyAlignment="1">
      <alignment horizontal="justify" vertical="top" wrapText="1"/>
      <protection/>
    </xf>
    <xf numFmtId="49" fontId="22" fillId="0" borderId="13" xfId="60" applyNumberFormat="1" applyFont="1" applyFill="1" applyBorder="1" applyAlignment="1">
      <alignment horizontal="center" vertical="center" wrapText="1"/>
      <protection/>
    </xf>
    <xf numFmtId="172" fontId="22" fillId="0" borderId="13" xfId="60" applyNumberFormat="1" applyFont="1" applyFill="1" applyBorder="1" applyAlignment="1">
      <alignment horizontal="center" vertical="center" wrapText="1"/>
      <protection/>
    </xf>
    <xf numFmtId="172" fontId="22" fillId="0" borderId="13" xfId="60" applyNumberFormat="1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2" fontId="42" fillId="0" borderId="11" xfId="0" applyNumberFormat="1" applyFont="1" applyFill="1" applyBorder="1" applyAlignment="1">
      <alignment vertical="center" wrapText="1"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/>
      <protection/>
    </xf>
    <xf numFmtId="2" fontId="42" fillId="24" borderId="11" xfId="0" applyNumberFormat="1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9" fontId="22" fillId="0" borderId="10" xfId="58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" fontId="29" fillId="24" borderId="14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79" fontId="20" fillId="0" borderId="0" xfId="58" applyNumberFormat="1" applyFont="1" applyFill="1" applyBorder="1" applyAlignment="1">
      <alignment horizontal="center" vertical="center" wrapText="1"/>
    </xf>
    <xf numFmtId="179" fontId="20" fillId="0" borderId="22" xfId="58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73" fontId="2" fillId="24" borderId="11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center" vertical="center" wrapText="1"/>
    </xf>
    <xf numFmtId="179" fontId="20" fillId="0" borderId="24" xfId="58" applyNumberFormat="1" applyFont="1" applyFill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center" wrapText="1"/>
    </xf>
    <xf numFmtId="2" fontId="15" fillId="24" borderId="24" xfId="0" applyNumberFormat="1" applyFont="1" applyFill="1" applyBorder="1" applyAlignment="1">
      <alignment horizontal="center" vertical="center" wrapText="1"/>
    </xf>
    <xf numFmtId="178" fontId="20" fillId="24" borderId="24" xfId="0" applyNumberFormat="1" applyFont="1" applyFill="1" applyBorder="1" applyAlignment="1">
      <alignment horizontal="center" vertical="center" wrapText="1"/>
    </xf>
    <xf numFmtId="172" fontId="20" fillId="24" borderId="24" xfId="0" applyNumberFormat="1" applyFont="1" applyFill="1" applyBorder="1" applyAlignment="1">
      <alignment horizontal="center" vertical="center" wrapText="1"/>
    </xf>
    <xf numFmtId="49" fontId="11" fillId="24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/>
    </xf>
    <xf numFmtId="2" fontId="16" fillId="24" borderId="13" xfId="0" applyNumberFormat="1" applyFont="1" applyFill="1" applyBorder="1" applyAlignment="1">
      <alignment vertical="center" wrapText="1"/>
    </xf>
    <xf numFmtId="49" fontId="11" fillId="24" borderId="26" xfId="0" applyNumberFormat="1" applyFont="1" applyFill="1" applyBorder="1" applyAlignment="1">
      <alignment horizontal="center" vertical="center" wrapText="1"/>
    </xf>
    <xf numFmtId="2" fontId="16" fillId="24" borderId="26" xfId="0" applyNumberFormat="1" applyFont="1" applyFill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24" borderId="24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178" fontId="20" fillId="24" borderId="27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24" borderId="25" xfId="0" applyNumberFormat="1" applyFont="1" applyFill="1" applyBorder="1" applyAlignment="1">
      <alignment horizontal="center" vertical="center" wrapText="1"/>
    </xf>
    <xf numFmtId="172" fontId="22" fillId="24" borderId="25" xfId="0" applyNumberFormat="1" applyFont="1" applyFill="1" applyBorder="1" applyAlignment="1">
      <alignment horizontal="center" vertical="center" wrapText="1"/>
    </xf>
    <xf numFmtId="179" fontId="20" fillId="0" borderId="28" xfId="58" applyNumberFormat="1" applyFont="1" applyFill="1" applyBorder="1" applyAlignment="1">
      <alignment horizontal="center" vertical="center" wrapText="1"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2" fontId="42" fillId="24" borderId="10" xfId="0" applyNumberFormat="1" applyFont="1" applyFill="1" applyBorder="1" applyAlignment="1">
      <alignment horizontal="left" vertical="center" wrapText="1"/>
    </xf>
    <xf numFmtId="2" fontId="42" fillId="24" borderId="25" xfId="0" applyNumberFormat="1" applyFont="1" applyFill="1" applyBorder="1" applyAlignment="1">
      <alignment horizontal="left" vertical="center" wrapText="1"/>
    </xf>
    <xf numFmtId="2" fontId="29" fillId="24" borderId="17" xfId="0" applyNumberFormat="1" applyFont="1" applyFill="1" applyBorder="1" applyAlignment="1">
      <alignment horizontal="left" vertical="center" wrapText="1"/>
    </xf>
    <xf numFmtId="2" fontId="42" fillId="24" borderId="26" xfId="0" applyNumberFormat="1" applyFont="1" applyFill="1" applyBorder="1" applyAlignment="1">
      <alignment horizontal="left" vertical="center" wrapText="1"/>
    </xf>
    <xf numFmtId="0" fontId="27" fillId="0" borderId="22" xfId="60" applyFont="1" applyFill="1" applyBorder="1" applyAlignment="1">
      <alignment horizontal="justify" vertical="top" wrapText="1"/>
      <protection/>
    </xf>
    <xf numFmtId="0" fontId="15" fillId="0" borderId="24" xfId="0" applyFont="1" applyFill="1" applyBorder="1" applyAlignment="1">
      <alignment vertical="center"/>
    </xf>
    <xf numFmtId="2" fontId="46" fillId="24" borderId="25" xfId="0" applyNumberFormat="1" applyFont="1" applyFill="1" applyBorder="1" applyAlignment="1">
      <alignment horizontal="left" vertical="center" wrapText="1"/>
    </xf>
    <xf numFmtId="2" fontId="46" fillId="24" borderId="11" xfId="0" applyNumberFormat="1" applyFont="1" applyFill="1" applyBorder="1" applyAlignment="1">
      <alignment horizontal="left" vertical="center" wrapText="1"/>
    </xf>
    <xf numFmtId="2" fontId="46" fillId="24" borderId="10" xfId="0" applyNumberFormat="1" applyFont="1" applyFill="1" applyBorder="1" applyAlignment="1">
      <alignment horizontal="left" vertical="center" wrapText="1"/>
    </xf>
    <xf numFmtId="2" fontId="43" fillId="24" borderId="10" xfId="0" applyNumberFormat="1" applyFont="1" applyFill="1" applyBorder="1" applyAlignment="1">
      <alignment horizontal="left" vertical="center" wrapText="1"/>
    </xf>
    <xf numFmtId="2" fontId="46" fillId="24" borderId="26" xfId="0" applyNumberFormat="1" applyFont="1" applyFill="1" applyBorder="1" applyAlignment="1">
      <alignment horizontal="left" vertical="center" wrapText="1"/>
    </xf>
    <xf numFmtId="2" fontId="46" fillId="24" borderId="10" xfId="0" applyNumberFormat="1" applyFont="1" applyFill="1" applyBorder="1" applyAlignment="1">
      <alignment horizontal="left" vertical="center" wrapText="1"/>
    </xf>
    <xf numFmtId="2" fontId="43" fillId="24" borderId="11" xfId="0" applyNumberFormat="1" applyFont="1" applyFill="1" applyBorder="1" applyAlignment="1">
      <alignment horizontal="left" vertical="center" wrapText="1"/>
    </xf>
    <xf numFmtId="2" fontId="43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24" xfId="0" applyFont="1" applyBorder="1" applyAlignment="1">
      <alignment horizontal="justify" vertical="top" wrapText="1"/>
    </xf>
    <xf numFmtId="2" fontId="16" fillId="24" borderId="25" xfId="0" applyNumberFormat="1" applyFont="1" applyFill="1" applyBorder="1" applyAlignment="1">
      <alignment vertical="center" wrapText="1"/>
    </xf>
    <xf numFmtId="2" fontId="16" fillId="24" borderId="10" xfId="0" applyNumberFormat="1" applyFont="1" applyFill="1" applyBorder="1" applyAlignment="1">
      <alignment vertical="center" wrapText="1"/>
    </xf>
    <xf numFmtId="2" fontId="16" fillId="24" borderId="24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174" fontId="16" fillId="24" borderId="0" xfId="0" applyNumberFormat="1" applyFont="1" applyFill="1" applyAlignment="1">
      <alignment horizontal="center" vertical="center" wrapText="1"/>
    </xf>
    <xf numFmtId="183" fontId="24" fillId="0" borderId="10" xfId="0" applyNumberFormat="1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2" fontId="64" fillId="24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24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26" fillId="0" borderId="14" xfId="53" applyNumberFormat="1" applyFont="1" applyFill="1" applyBorder="1" applyAlignment="1">
      <alignment horizontal="center" vertical="center" wrapText="1"/>
      <protection/>
    </xf>
    <xf numFmtId="4" fontId="26" fillId="0" borderId="13" xfId="53" applyNumberFormat="1" applyFont="1" applyFill="1" applyBorder="1" applyAlignment="1">
      <alignment horizontal="center" vertical="center" wrapText="1"/>
      <protection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24" borderId="11" xfId="0" applyNumberFormat="1" applyFont="1" applyFill="1" applyBorder="1" applyAlignment="1">
      <alignment horizontal="center" vertical="center" wrapText="1"/>
    </xf>
    <xf numFmtId="4" fontId="40" fillId="0" borderId="24" xfId="0" applyNumberFormat="1" applyFont="1" applyBorder="1" applyAlignment="1">
      <alignment horizontal="center" vertical="center" wrapText="1"/>
    </xf>
    <xf numFmtId="4" fontId="12" fillId="24" borderId="24" xfId="0" applyNumberFormat="1" applyFont="1" applyFill="1" applyBorder="1" applyAlignment="1">
      <alignment horizontal="center" vertical="center" wrapText="1"/>
    </xf>
    <xf numFmtId="4" fontId="65" fillId="0" borderId="24" xfId="58" applyNumberFormat="1" applyFont="1" applyFill="1" applyBorder="1" applyAlignment="1">
      <alignment horizontal="center" vertical="center" wrapText="1"/>
    </xf>
    <xf numFmtId="4" fontId="40" fillId="0" borderId="25" xfId="0" applyNumberFormat="1" applyFont="1" applyBorder="1" applyAlignment="1">
      <alignment horizontal="center" vertical="center" wrapText="1"/>
    </xf>
    <xf numFmtId="4" fontId="12" fillId="24" borderId="25" xfId="0" applyNumberFormat="1" applyFont="1" applyFill="1" applyBorder="1" applyAlignment="1">
      <alignment horizontal="center" vertical="center" wrapText="1"/>
    </xf>
    <xf numFmtId="4" fontId="65" fillId="0" borderId="25" xfId="58" applyNumberFormat="1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12" fillId="24" borderId="11" xfId="0" applyNumberFormat="1" applyFont="1" applyFill="1" applyBorder="1" applyAlignment="1">
      <alignment horizontal="center" vertical="center" wrapText="1"/>
    </xf>
    <xf numFmtId="4" fontId="65" fillId="0" borderId="11" xfId="58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4" fontId="12" fillId="0" borderId="10" xfId="58" applyNumberFormat="1" applyFont="1" applyFill="1" applyBorder="1" applyAlignment="1">
      <alignment horizontal="center" vertical="center" wrapText="1"/>
    </xf>
    <xf numFmtId="4" fontId="65" fillId="0" borderId="10" xfId="58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4" fontId="65" fillId="24" borderId="10" xfId="0" applyNumberFormat="1" applyFont="1" applyFill="1" applyBorder="1" applyAlignment="1">
      <alignment horizontal="center" vertical="center" wrapText="1"/>
    </xf>
    <xf numFmtId="4" fontId="13" fillId="24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" fontId="12" fillId="0" borderId="11" xfId="58" applyNumberFormat="1" applyFont="1" applyFill="1" applyBorder="1" applyAlignment="1">
      <alignment horizontal="center" vertical="center" wrapText="1"/>
    </xf>
    <xf numFmtId="4" fontId="13" fillId="24" borderId="24" xfId="0" applyNumberFormat="1" applyFont="1" applyFill="1" applyBorder="1" applyAlignment="1">
      <alignment horizontal="center" vertical="center" wrapText="1"/>
    </xf>
    <xf numFmtId="4" fontId="13" fillId="24" borderId="24" xfId="0" applyNumberFormat="1" applyFont="1" applyFill="1" applyBorder="1" applyAlignment="1">
      <alignment horizontal="center" vertical="center" wrapText="1"/>
    </xf>
    <xf numFmtId="4" fontId="65" fillId="0" borderId="24" xfId="0" applyNumberFormat="1" applyFont="1" applyFill="1" applyBorder="1" applyAlignment="1">
      <alignment horizontal="center" vertical="center" wrapText="1"/>
    </xf>
    <xf numFmtId="4" fontId="65" fillId="24" borderId="24" xfId="0" applyNumberFormat="1" applyFont="1" applyFill="1" applyBorder="1" applyAlignment="1">
      <alignment horizontal="center" vertical="center" wrapText="1"/>
    </xf>
    <xf numFmtId="4" fontId="12" fillId="24" borderId="26" xfId="0" applyNumberFormat="1" applyFont="1" applyFill="1" applyBorder="1" applyAlignment="1">
      <alignment horizontal="center" vertical="center" wrapText="1"/>
    </xf>
    <xf numFmtId="4" fontId="12" fillId="24" borderId="26" xfId="0" applyNumberFormat="1" applyFont="1" applyFill="1" applyBorder="1" applyAlignment="1">
      <alignment horizontal="center" vertical="center" wrapText="1"/>
    </xf>
    <xf numFmtId="4" fontId="65" fillId="0" borderId="26" xfId="58" applyNumberFormat="1" applyFont="1" applyFill="1" applyBorder="1" applyAlignment="1">
      <alignment horizontal="center" vertical="center" wrapText="1"/>
    </xf>
    <xf numFmtId="4" fontId="65" fillId="24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26" fillId="0" borderId="24" xfId="0" applyNumberFormat="1" applyFont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" fontId="12" fillId="24" borderId="29" xfId="0" applyNumberFormat="1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4" fontId="26" fillId="0" borderId="30" xfId="0" applyNumberFormat="1" applyFont="1" applyBorder="1" applyAlignment="1">
      <alignment horizontal="center" vertical="center" wrapText="1"/>
    </xf>
    <xf numFmtId="4" fontId="12" fillId="24" borderId="17" xfId="0" applyNumberFormat="1" applyFont="1" applyFill="1" applyBorder="1" applyAlignment="1">
      <alignment horizontal="center" vertical="center" wrapText="1"/>
    </xf>
    <xf numFmtId="4" fontId="12" fillId="24" borderId="17" xfId="0" applyNumberFormat="1" applyFont="1" applyFill="1" applyBorder="1" applyAlignment="1">
      <alignment horizontal="center" vertical="center" wrapText="1"/>
    </xf>
    <xf numFmtId="4" fontId="12" fillId="24" borderId="18" xfId="0" applyNumberFormat="1" applyFont="1" applyFill="1" applyBorder="1" applyAlignment="1">
      <alignment horizontal="center" vertical="center" wrapText="1"/>
    </xf>
    <xf numFmtId="4" fontId="65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24" borderId="14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6" fillId="0" borderId="31" xfId="0" applyNumberFormat="1" applyFont="1" applyBorder="1" applyAlignment="1">
      <alignment horizontal="center" vertical="center" wrapText="1"/>
    </xf>
    <xf numFmtId="4" fontId="12" fillId="24" borderId="16" xfId="0" applyNumberFormat="1" applyFont="1" applyFill="1" applyBorder="1" applyAlignment="1">
      <alignment horizontal="center" vertical="center" wrapText="1"/>
    </xf>
    <xf numFmtId="4" fontId="65" fillId="0" borderId="14" xfId="58" applyNumberFormat="1" applyFont="1" applyFill="1" applyBorder="1" applyAlignment="1">
      <alignment horizontal="center" vertical="center" wrapText="1"/>
    </xf>
    <xf numFmtId="4" fontId="66" fillId="24" borderId="11" xfId="0" applyNumberFormat="1" applyFont="1" applyFill="1" applyBorder="1" applyAlignment="1">
      <alignment horizontal="center" vertical="center" wrapText="1"/>
    </xf>
    <xf numFmtId="4" fontId="66" fillId="24" borderId="30" xfId="0" applyNumberFormat="1" applyFont="1" applyFill="1" applyBorder="1" applyAlignment="1">
      <alignment horizontal="center" vertical="center" wrapText="1"/>
    </xf>
    <xf numFmtId="4" fontId="12" fillId="24" borderId="19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58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4" fontId="65" fillId="24" borderId="17" xfId="0" applyNumberFormat="1" applyFont="1" applyFill="1" applyBorder="1" applyAlignment="1">
      <alignment horizontal="center" vertical="center" wrapText="1"/>
    </xf>
    <xf numFmtId="4" fontId="65" fillId="0" borderId="10" xfId="58" applyNumberFormat="1" applyFont="1" applyFill="1" applyBorder="1" applyAlignment="1">
      <alignment horizontal="center" vertical="center" wrapText="1"/>
    </xf>
    <xf numFmtId="3" fontId="12" fillId="24" borderId="11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  <xf numFmtId="3" fontId="12" fillId="24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24" borderId="18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9" fontId="16" fillId="24" borderId="0" xfId="0" applyNumberFormat="1" applyFont="1" applyFill="1" applyAlignment="1">
      <alignment vertical="center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3" fontId="16" fillId="24" borderId="0" xfId="0" applyNumberFormat="1" applyFont="1" applyFill="1" applyAlignment="1">
      <alignment horizontal="center" vertical="center" wrapText="1"/>
    </xf>
    <xf numFmtId="172" fontId="16" fillId="0" borderId="0" xfId="0" applyNumberFormat="1" applyFont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8" fillId="0" borderId="0" xfId="60" applyFont="1">
      <alignment/>
      <protection/>
    </xf>
    <xf numFmtId="0" fontId="16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0" xfId="60" applyFont="1" applyAlignment="1">
      <alignment vertical="top" wrapText="1"/>
      <protection/>
    </xf>
    <xf numFmtId="172" fontId="16" fillId="0" borderId="0" xfId="0" applyNumberFormat="1" applyFont="1" applyAlignment="1">
      <alignment vertical="center" wrapText="1"/>
    </xf>
    <xf numFmtId="172" fontId="16" fillId="0" borderId="0" xfId="0" applyNumberFormat="1" applyFont="1" applyAlignment="1">
      <alignment horizontal="right" vertical="center"/>
    </xf>
    <xf numFmtId="172" fontId="12" fillId="24" borderId="10" xfId="0" applyNumberFormat="1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4" fontId="69" fillId="24" borderId="10" xfId="0" applyNumberFormat="1" applyFont="1" applyFill="1" applyBorder="1" applyAlignment="1">
      <alignment horizontal="center" vertical="center" wrapText="1"/>
    </xf>
    <xf numFmtId="3" fontId="70" fillId="0" borderId="26" xfId="0" applyNumberFormat="1" applyFont="1" applyBorder="1" applyAlignment="1">
      <alignment horizontal="center" vertical="center" wrapText="1"/>
    </xf>
    <xf numFmtId="172" fontId="12" fillId="0" borderId="26" xfId="0" applyNumberFormat="1" applyFont="1" applyFill="1" applyBorder="1" applyAlignment="1">
      <alignment horizontal="center" vertical="center" wrapText="1"/>
    </xf>
    <xf numFmtId="4" fontId="70" fillId="0" borderId="26" xfId="0" applyNumberFormat="1" applyFont="1" applyBorder="1" applyAlignment="1">
      <alignment horizontal="center" vertical="center" wrapText="1"/>
    </xf>
    <xf numFmtId="4" fontId="69" fillId="0" borderId="26" xfId="5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69" fillId="0" borderId="10" xfId="58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172" fontId="22" fillId="0" borderId="10" xfId="60" applyNumberFormat="1" applyFont="1" applyFill="1" applyBorder="1" applyAlignment="1">
      <alignment horizontal="center" vertical="center" wrapText="1"/>
      <protection/>
    </xf>
    <xf numFmtId="172" fontId="22" fillId="0" borderId="10" xfId="60" applyNumberFormat="1" applyFont="1" applyFill="1" applyBorder="1" applyAlignment="1">
      <alignment horizontal="center" vertical="center"/>
      <protection/>
    </xf>
    <xf numFmtId="0" fontId="71" fillId="0" borderId="0" xfId="60" applyFont="1">
      <alignment/>
      <protection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73" fontId="16" fillId="0" borderId="0" xfId="0" applyNumberFormat="1" applyFont="1" applyFill="1" applyAlignment="1">
      <alignment horizontal="center" vertical="center" wrapText="1"/>
    </xf>
    <xf numFmtId="174" fontId="16" fillId="0" borderId="0" xfId="0" applyNumberFormat="1" applyFont="1" applyFill="1" applyAlignment="1">
      <alignment horizontal="center" vertical="center" wrapText="1"/>
    </xf>
    <xf numFmtId="172" fontId="16" fillId="0" borderId="0" xfId="0" applyNumberFormat="1" applyFont="1" applyFill="1" applyAlignment="1">
      <alignment horizontal="center" vertical="center" wrapText="1"/>
    </xf>
    <xf numFmtId="172" fontId="16" fillId="0" borderId="0" xfId="0" applyNumberFormat="1" applyFont="1" applyFill="1" applyAlignment="1">
      <alignment vertical="center" wrapText="1"/>
    </xf>
    <xf numFmtId="172" fontId="16" fillId="0" borderId="0" xfId="0" applyNumberFormat="1" applyFont="1" applyFill="1" applyAlignment="1">
      <alignment horizontal="right" vertical="center"/>
    </xf>
    <xf numFmtId="0" fontId="34" fillId="0" borderId="0" xfId="0" applyFont="1" applyFill="1" applyBorder="1" applyAlignment="1">
      <alignment wrapText="1"/>
    </xf>
    <xf numFmtId="173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15" fillId="0" borderId="25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73" fontId="15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178" fontId="20" fillId="0" borderId="24" xfId="0" applyNumberFormat="1" applyFont="1" applyFill="1" applyBorder="1" applyAlignment="1">
      <alignment horizontal="center" vertical="center" wrapText="1"/>
    </xf>
    <xf numFmtId="172" fontId="20" fillId="0" borderId="2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justify" vertical="top" wrapText="1"/>
    </xf>
    <xf numFmtId="2" fontId="16" fillId="0" borderId="25" xfId="0" applyNumberFormat="1" applyFont="1" applyFill="1" applyBorder="1" applyAlignment="1">
      <alignment vertical="center" wrapText="1"/>
    </xf>
    <xf numFmtId="2" fontId="16" fillId="0" borderId="26" xfId="0" applyNumberFormat="1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172" fontId="22" fillId="0" borderId="25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3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2" fontId="72" fillId="0" borderId="24" xfId="0" applyNumberFormat="1" applyFont="1" applyFill="1" applyBorder="1" applyAlignment="1">
      <alignment horizontal="center" vertical="center" wrapText="1"/>
    </xf>
    <xf numFmtId="173" fontId="72" fillId="0" borderId="24" xfId="0" applyNumberFormat="1" applyFont="1" applyFill="1" applyBorder="1" applyAlignment="1">
      <alignment horizontal="center" vertical="center" wrapText="1"/>
    </xf>
    <xf numFmtId="172" fontId="72" fillId="0" borderId="24" xfId="0" applyNumberFormat="1" applyFont="1" applyFill="1" applyBorder="1" applyAlignment="1">
      <alignment horizontal="center" vertical="center" wrapText="1"/>
    </xf>
    <xf numFmtId="2" fontId="72" fillId="0" borderId="2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8" fillId="0" borderId="25" xfId="0" applyNumberFormat="1" applyFont="1" applyFill="1" applyBorder="1" applyAlignment="1">
      <alignment horizontal="center" vertical="center" wrapText="1"/>
    </xf>
    <xf numFmtId="172" fontId="28" fillId="0" borderId="25" xfId="0" applyNumberFormat="1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173" fontId="28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8" fontId="73" fillId="0" borderId="10" xfId="0" applyNumberFormat="1" applyFont="1" applyFill="1" applyBorder="1" applyAlignment="1">
      <alignment horizontal="center" vertical="center" wrapText="1"/>
    </xf>
    <xf numFmtId="172" fontId="73" fillId="0" borderId="10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0" fontId="73" fillId="0" borderId="24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/>
    </xf>
    <xf numFmtId="178" fontId="73" fillId="0" borderId="24" xfId="0" applyNumberFormat="1" applyFont="1" applyFill="1" applyBorder="1" applyAlignment="1">
      <alignment horizontal="center" vertical="center" wrapText="1"/>
    </xf>
    <xf numFmtId="172" fontId="73" fillId="0" borderId="24" xfId="0" applyNumberFormat="1" applyFont="1" applyFill="1" applyBorder="1" applyAlignment="1">
      <alignment horizontal="center" vertical="center" wrapText="1"/>
    </xf>
    <xf numFmtId="1" fontId="72" fillId="0" borderId="26" xfId="0" applyNumberFormat="1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1" fontId="72" fillId="0" borderId="26" xfId="0" applyNumberFormat="1" applyFont="1" applyFill="1" applyBorder="1" applyAlignment="1">
      <alignment horizontal="center" vertical="center" wrapText="1"/>
    </xf>
    <xf numFmtId="173" fontId="72" fillId="0" borderId="26" xfId="0" applyNumberFormat="1" applyFont="1" applyFill="1" applyBorder="1" applyAlignment="1">
      <alignment horizontal="center" vertical="center" wrapText="1"/>
    </xf>
    <xf numFmtId="1" fontId="72" fillId="0" borderId="11" xfId="0" applyNumberFormat="1" applyFont="1" applyFill="1" applyBorder="1" applyAlignment="1">
      <alignment horizontal="center" vertical="center" wrapText="1"/>
    </xf>
    <xf numFmtId="173" fontId="72" fillId="0" borderId="11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73" fontId="72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73" fontId="73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" fontId="73" fillId="0" borderId="24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178" fontId="28" fillId="0" borderId="29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173" fontId="28" fillId="0" borderId="12" xfId="0" applyNumberFormat="1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 wrapText="1"/>
    </xf>
    <xf numFmtId="173" fontId="28" fillId="0" borderId="3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173" fontId="28" fillId="0" borderId="18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173" fontId="28" fillId="0" borderId="17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3" fontId="28" fillId="0" borderId="14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1" fontId="76" fillId="0" borderId="11" xfId="0" applyNumberFormat="1" applyFont="1" applyFill="1" applyBorder="1" applyAlignment="1">
      <alignment horizontal="center" vertical="center" wrapText="1"/>
    </xf>
    <xf numFmtId="173" fontId="76" fillId="0" borderId="1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8" fontId="28" fillId="0" borderId="17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77" fillId="0" borderId="24" xfId="0" applyNumberFormat="1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2" fontId="33" fillId="0" borderId="24" xfId="0" applyNumberFormat="1" applyFont="1" applyFill="1" applyBorder="1" applyAlignment="1">
      <alignment horizontal="center" vertical="center" wrapText="1"/>
    </xf>
    <xf numFmtId="49" fontId="42" fillId="0" borderId="25" xfId="0" applyNumberFormat="1" applyFont="1" applyFill="1" applyBorder="1" applyAlignment="1">
      <alignment horizontal="center" vertical="center" wrapText="1"/>
    </xf>
    <xf numFmtId="2" fontId="42" fillId="0" borderId="25" xfId="0" applyNumberFormat="1" applyFont="1" applyFill="1" applyBorder="1" applyAlignment="1">
      <alignment horizontal="left" vertical="center" wrapText="1"/>
    </xf>
    <xf numFmtId="0" fontId="77" fillId="0" borderId="25" xfId="0" applyFont="1" applyFill="1" applyBorder="1" applyAlignment="1">
      <alignment horizontal="center" vertical="center" wrapText="1"/>
    </xf>
    <xf numFmtId="2" fontId="33" fillId="0" borderId="25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horizontal="center" vertical="center" wrapText="1"/>
    </xf>
    <xf numFmtId="2" fontId="42" fillId="0" borderId="26" xfId="0" applyNumberFormat="1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2" fontId="17" fillId="0" borderId="11" xfId="0" applyNumberFormat="1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left" vertical="center" wrapText="1"/>
    </xf>
    <xf numFmtId="2" fontId="17" fillId="0" borderId="3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1" fontId="73" fillId="0" borderId="14" xfId="0" applyNumberFormat="1" applyFont="1" applyFill="1" applyBorder="1" applyAlignment="1">
      <alignment horizontal="center" vertical="center" wrapText="1"/>
    </xf>
    <xf numFmtId="182" fontId="72" fillId="0" borderId="26" xfId="0" applyNumberFormat="1" applyFont="1" applyFill="1" applyBorder="1" applyAlignment="1">
      <alignment horizontal="center" vertical="center" wrapText="1"/>
    </xf>
    <xf numFmtId="182" fontId="72" fillId="0" borderId="11" xfId="0" applyNumberFormat="1" applyFont="1" applyFill="1" applyBorder="1" applyAlignment="1">
      <alignment horizontal="center" vertical="center" wrapText="1"/>
    </xf>
    <xf numFmtId="182" fontId="72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center" wrapText="1"/>
    </xf>
    <xf numFmtId="182" fontId="73" fillId="0" borderId="24" xfId="0" applyNumberFormat="1" applyFont="1" applyFill="1" applyBorder="1" applyAlignment="1">
      <alignment horizontal="center" vertical="center" wrapText="1"/>
    </xf>
    <xf numFmtId="182" fontId="28" fillId="0" borderId="26" xfId="0" applyNumberFormat="1" applyFont="1" applyFill="1" applyBorder="1" applyAlignment="1">
      <alignment horizontal="center" vertical="center" wrapText="1"/>
    </xf>
    <xf numFmtId="182" fontId="28" fillId="0" borderId="12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182" fontId="28" fillId="0" borderId="18" xfId="0" applyNumberFormat="1" applyFont="1" applyFill="1" applyBorder="1" applyAlignment="1">
      <alignment horizontal="center" vertical="center" wrapText="1"/>
    </xf>
    <xf numFmtId="182" fontId="28" fillId="0" borderId="14" xfId="0" applyNumberFormat="1" applyFont="1" applyFill="1" applyBorder="1" applyAlignment="1">
      <alignment horizontal="center" vertical="center" wrapText="1"/>
    </xf>
    <xf numFmtId="182" fontId="76" fillId="0" borderId="11" xfId="0" applyNumberFormat="1" applyFont="1" applyFill="1" applyBorder="1" applyAlignment="1">
      <alignment horizontal="center" vertical="center" wrapText="1"/>
    </xf>
    <xf numFmtId="183" fontId="72" fillId="0" borderId="10" xfId="0" applyNumberFormat="1" applyFont="1" applyFill="1" applyBorder="1" applyAlignment="1">
      <alignment horizontal="center" vertical="center" wrapText="1"/>
    </xf>
    <xf numFmtId="183" fontId="72" fillId="0" borderId="24" xfId="0" applyNumberFormat="1" applyFont="1" applyFill="1" applyBorder="1" applyAlignment="1">
      <alignment horizontal="center" vertical="center" wrapText="1"/>
    </xf>
    <xf numFmtId="183" fontId="28" fillId="0" borderId="25" xfId="0" applyNumberFormat="1" applyFont="1" applyFill="1" applyBorder="1" applyAlignment="1">
      <alignment horizontal="center" vertical="center" wrapText="1"/>
    </xf>
    <xf numFmtId="183" fontId="72" fillId="0" borderId="25" xfId="0" applyNumberFormat="1" applyFont="1" applyFill="1" applyBorder="1" applyAlignment="1">
      <alignment horizontal="center" vertical="center" wrapText="1"/>
    </xf>
    <xf numFmtId="183" fontId="28" fillId="0" borderId="11" xfId="0" applyNumberFormat="1" applyFont="1" applyFill="1" applyBorder="1" applyAlignment="1">
      <alignment horizontal="center" vertical="center" wrapText="1"/>
    </xf>
    <xf numFmtId="183" fontId="72" fillId="0" borderId="11" xfId="0" applyNumberFormat="1" applyFont="1" applyFill="1" applyBorder="1" applyAlignment="1">
      <alignment horizontal="center" vertical="center" wrapText="1"/>
    </xf>
    <xf numFmtId="183" fontId="28" fillId="0" borderId="10" xfId="0" applyNumberFormat="1" applyFont="1" applyFill="1" applyBorder="1" applyAlignment="1">
      <alignment horizontal="center" vertical="center" wrapText="1"/>
    </xf>
    <xf numFmtId="183" fontId="72" fillId="0" borderId="10" xfId="0" applyNumberFormat="1" applyFont="1" applyFill="1" applyBorder="1" applyAlignment="1">
      <alignment horizontal="center" vertical="center" wrapText="1"/>
    </xf>
    <xf numFmtId="183" fontId="73" fillId="0" borderId="10" xfId="0" applyNumberFormat="1" applyFont="1" applyFill="1" applyBorder="1" applyAlignment="1">
      <alignment horizontal="center" vertical="center" wrapText="1"/>
    </xf>
    <xf numFmtId="183" fontId="73" fillId="0" borderId="24" xfId="0" applyNumberFormat="1" applyFont="1" applyFill="1" applyBorder="1" applyAlignment="1">
      <alignment horizontal="center" vertical="center" wrapText="1"/>
    </xf>
    <xf numFmtId="183" fontId="72" fillId="0" borderId="26" xfId="0" applyNumberFormat="1" applyFont="1" applyFill="1" applyBorder="1" applyAlignment="1">
      <alignment horizontal="center" vertical="center" wrapText="1"/>
    </xf>
    <xf numFmtId="183" fontId="28" fillId="0" borderId="26" xfId="0" applyNumberFormat="1" applyFont="1" applyFill="1" applyBorder="1" applyAlignment="1">
      <alignment horizontal="center" vertical="center" wrapText="1"/>
    </xf>
    <xf numFmtId="183" fontId="28" fillId="0" borderId="12" xfId="0" applyNumberFormat="1" applyFont="1" applyFill="1" applyBorder="1" applyAlignment="1">
      <alignment horizontal="center" vertical="center" wrapText="1"/>
    </xf>
    <xf numFmtId="183" fontId="28" fillId="0" borderId="10" xfId="0" applyNumberFormat="1" applyFont="1" applyFill="1" applyBorder="1" applyAlignment="1">
      <alignment horizontal="center" vertical="center" wrapText="1"/>
    </xf>
    <xf numFmtId="183" fontId="28" fillId="0" borderId="18" xfId="0" applyNumberFormat="1" applyFont="1" applyFill="1" applyBorder="1" applyAlignment="1">
      <alignment horizontal="center" vertical="center" wrapText="1"/>
    </xf>
    <xf numFmtId="183" fontId="28" fillId="0" borderId="14" xfId="0" applyNumberFormat="1" applyFont="1" applyFill="1" applyBorder="1" applyAlignment="1">
      <alignment horizontal="center" vertical="center" wrapText="1"/>
    </xf>
    <xf numFmtId="183" fontId="76" fillId="0" borderId="11" xfId="0" applyNumberFormat="1" applyFont="1" applyFill="1" applyBorder="1" applyAlignment="1">
      <alignment horizontal="center" vertical="center" wrapText="1"/>
    </xf>
    <xf numFmtId="178" fontId="72" fillId="0" borderId="10" xfId="58" applyNumberFormat="1" applyFont="1" applyFill="1" applyBorder="1" applyAlignment="1">
      <alignment horizontal="center" vertical="center" wrapText="1"/>
    </xf>
    <xf numFmtId="178" fontId="73" fillId="0" borderId="24" xfId="58" applyNumberFormat="1" applyFont="1" applyFill="1" applyBorder="1" applyAlignment="1">
      <alignment horizontal="center" vertical="center" wrapText="1"/>
    </xf>
    <xf numFmtId="178" fontId="73" fillId="0" borderId="25" xfId="58" applyNumberFormat="1" applyFont="1" applyFill="1" applyBorder="1" applyAlignment="1">
      <alignment horizontal="center" vertical="center" wrapText="1"/>
    </xf>
    <xf numFmtId="178" fontId="73" fillId="0" borderId="11" xfId="58" applyNumberFormat="1" applyFont="1" applyFill="1" applyBorder="1" applyAlignment="1">
      <alignment horizontal="center" vertical="center" wrapText="1"/>
    </xf>
    <xf numFmtId="178" fontId="72" fillId="0" borderId="10" xfId="58" applyNumberFormat="1" applyFont="1" applyFill="1" applyBorder="1" applyAlignment="1">
      <alignment horizontal="center" vertical="center" wrapText="1"/>
    </xf>
    <xf numFmtId="178" fontId="73" fillId="0" borderId="10" xfId="58" applyNumberFormat="1" applyFont="1" applyFill="1" applyBorder="1" applyAlignment="1">
      <alignment horizontal="center" vertical="center" wrapText="1"/>
    </xf>
    <xf numFmtId="178" fontId="72" fillId="0" borderId="11" xfId="58" applyNumberFormat="1" applyFont="1" applyFill="1" applyBorder="1" applyAlignment="1">
      <alignment horizontal="center" vertical="center" wrapText="1"/>
    </xf>
    <xf numFmtId="178" fontId="72" fillId="0" borderId="26" xfId="58" applyNumberFormat="1" applyFont="1" applyFill="1" applyBorder="1" applyAlignment="1">
      <alignment horizontal="center" vertical="center" wrapText="1"/>
    </xf>
    <xf numFmtId="178" fontId="72" fillId="0" borderId="10" xfId="0" applyNumberFormat="1" applyFont="1" applyFill="1" applyBorder="1" applyAlignment="1">
      <alignment horizontal="center" vertical="center" wrapText="1"/>
    </xf>
    <xf numFmtId="178" fontId="28" fillId="0" borderId="10" xfId="58" applyNumberFormat="1" applyFont="1" applyFill="1" applyBorder="1" applyAlignment="1">
      <alignment horizontal="center" vertical="center" wrapText="1"/>
    </xf>
    <xf numFmtId="178" fontId="73" fillId="0" borderId="26" xfId="58" applyNumberFormat="1" applyFont="1" applyFill="1" applyBorder="1" applyAlignment="1">
      <alignment horizontal="center" vertical="center" wrapText="1"/>
    </xf>
    <xf numFmtId="178" fontId="73" fillId="0" borderId="14" xfId="58" applyNumberFormat="1" applyFont="1" applyFill="1" applyBorder="1" applyAlignment="1">
      <alignment horizontal="center" vertical="center" wrapText="1"/>
    </xf>
    <xf numFmtId="178" fontId="28" fillId="0" borderId="10" xfId="58" applyNumberFormat="1" applyFont="1" applyFill="1" applyBorder="1" applyAlignment="1">
      <alignment horizontal="center" vertical="center" wrapText="1"/>
    </xf>
    <xf numFmtId="182" fontId="22" fillId="0" borderId="10" xfId="60" applyNumberFormat="1" applyFont="1" applyFill="1" applyBorder="1" applyAlignment="1">
      <alignment horizontal="center" vertical="center" wrapText="1"/>
      <protection/>
    </xf>
    <xf numFmtId="182" fontId="15" fillId="0" borderId="20" xfId="60" applyNumberFormat="1" applyFont="1" applyFill="1" applyBorder="1" applyAlignment="1">
      <alignment horizontal="center" vertical="center" wrapText="1"/>
      <protection/>
    </xf>
    <xf numFmtId="182" fontId="22" fillId="0" borderId="13" xfId="60" applyNumberFormat="1" applyFont="1" applyFill="1" applyBorder="1" applyAlignment="1">
      <alignment horizontal="center" vertical="center" wrapText="1"/>
      <protection/>
    </xf>
    <xf numFmtId="182" fontId="15" fillId="0" borderId="18" xfId="60" applyNumberFormat="1" applyFont="1" applyFill="1" applyBorder="1" applyAlignment="1">
      <alignment horizontal="center" vertical="center" wrapText="1"/>
      <protection/>
    </xf>
    <xf numFmtId="182" fontId="15" fillId="0" borderId="13" xfId="60" applyNumberFormat="1" applyFont="1" applyFill="1" applyBorder="1" applyAlignment="1">
      <alignment horizontal="center" vertical="center" wrapText="1"/>
      <protection/>
    </xf>
    <xf numFmtId="182" fontId="15" fillId="0" borderId="22" xfId="60" applyNumberFormat="1" applyFont="1" applyFill="1" applyBorder="1" applyAlignment="1">
      <alignment horizontal="center" vertical="center" wrapText="1"/>
      <protection/>
    </xf>
    <xf numFmtId="182" fontId="22" fillId="0" borderId="11" xfId="60" applyNumberFormat="1" applyFont="1" applyFill="1" applyBorder="1" applyAlignment="1">
      <alignment horizontal="center" vertical="center" wrapText="1"/>
      <protection/>
    </xf>
    <xf numFmtId="182" fontId="15" fillId="0" borderId="10" xfId="60" applyNumberFormat="1" applyFont="1" applyFill="1" applyBorder="1" applyAlignment="1">
      <alignment horizontal="center" vertical="center" wrapText="1"/>
      <protection/>
    </xf>
    <xf numFmtId="182" fontId="15" fillId="0" borderId="23" xfId="60" applyNumberFormat="1" applyFont="1" applyFill="1" applyBorder="1" applyAlignment="1">
      <alignment horizontal="center" vertical="center" wrapText="1"/>
      <protection/>
    </xf>
    <xf numFmtId="182" fontId="15" fillId="0" borderId="14" xfId="60" applyNumberFormat="1" applyFont="1" applyFill="1" applyBorder="1" applyAlignment="1">
      <alignment horizontal="center" vertical="center" wrapText="1"/>
      <protection/>
    </xf>
    <xf numFmtId="182" fontId="15" fillId="0" borderId="11" xfId="60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4" fontId="65" fillId="0" borderId="18" xfId="58" applyNumberFormat="1" applyFont="1" applyFill="1" applyBorder="1" applyAlignment="1">
      <alignment horizontal="center" vertical="center" wrapText="1"/>
    </xf>
    <xf numFmtId="4" fontId="65" fillId="0" borderId="19" xfId="58" applyNumberFormat="1" applyFont="1" applyFill="1" applyBorder="1" applyAlignment="1">
      <alignment horizontal="center" vertical="center" wrapText="1"/>
    </xf>
    <xf numFmtId="4" fontId="12" fillId="24" borderId="32" xfId="0" applyNumberFormat="1" applyFont="1" applyFill="1" applyBorder="1" applyAlignment="1">
      <alignment horizontal="center" vertical="center" wrapText="1"/>
    </xf>
    <xf numFmtId="4" fontId="65" fillId="0" borderId="32" xfId="58" applyNumberFormat="1" applyFont="1" applyFill="1" applyBorder="1" applyAlignment="1">
      <alignment horizontal="center" vertical="center" wrapText="1"/>
    </xf>
    <xf numFmtId="4" fontId="65" fillId="0" borderId="33" xfId="58" applyNumberFormat="1" applyFont="1" applyFill="1" applyBorder="1" applyAlignment="1">
      <alignment horizontal="center" vertical="center" wrapText="1"/>
    </xf>
    <xf numFmtId="172" fontId="12" fillId="24" borderId="17" xfId="0" applyNumberFormat="1" applyFont="1" applyFill="1" applyBorder="1" applyAlignment="1">
      <alignment horizontal="center" vertical="center" wrapText="1"/>
    </xf>
    <xf numFmtId="172" fontId="12" fillId="24" borderId="34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left" vertical="top" wrapText="1"/>
    </xf>
    <xf numFmtId="0" fontId="74" fillId="0" borderId="0" xfId="0" applyFont="1" applyFill="1" applyAlignment="1">
      <alignment horizontal="left" vertical="top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top" wrapText="1"/>
    </xf>
    <xf numFmtId="0" fontId="74" fillId="0" borderId="0" xfId="0" applyFont="1" applyAlignment="1">
      <alignment horizontal="center" vertical="top" wrapText="1"/>
    </xf>
    <xf numFmtId="0" fontId="82" fillId="0" borderId="0" xfId="0" applyFont="1" applyAlignment="1">
      <alignment/>
    </xf>
    <xf numFmtId="3" fontId="69" fillId="24" borderId="10" xfId="0" applyNumberFormat="1" applyFont="1" applyFill="1" applyBorder="1" applyAlignment="1">
      <alignment horizontal="center" vertical="center" wrapText="1"/>
    </xf>
    <xf numFmtId="3" fontId="65" fillId="24" borderId="10" xfId="0" applyNumberFormat="1" applyFont="1" applyFill="1" applyBorder="1" applyAlignment="1">
      <alignment horizontal="center" vertical="center" wrapText="1"/>
    </xf>
    <xf numFmtId="3" fontId="65" fillId="24" borderId="24" xfId="0" applyNumberFormat="1" applyFont="1" applyFill="1" applyBorder="1" applyAlignment="1">
      <alignment horizontal="center" vertical="center" wrapText="1"/>
    </xf>
    <xf numFmtId="3" fontId="12" fillId="24" borderId="26" xfId="0" applyNumberFormat="1" applyFont="1" applyFill="1" applyBorder="1" applyAlignment="1">
      <alignment horizontal="center" vertical="center" wrapText="1"/>
    </xf>
    <xf numFmtId="3" fontId="12" fillId="24" borderId="32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3" fontId="12" fillId="24" borderId="14" xfId="0" applyNumberFormat="1" applyFont="1" applyFill="1" applyBorder="1" applyAlignment="1">
      <alignment horizontal="center" vertical="center" wrapText="1"/>
    </xf>
    <xf numFmtId="3" fontId="66" fillId="24" borderId="11" xfId="0" applyNumberFormat="1" applyFont="1" applyFill="1" applyBorder="1" applyAlignment="1">
      <alignment horizontal="center" vertical="center" wrapText="1"/>
    </xf>
    <xf numFmtId="3" fontId="65" fillId="24" borderId="10" xfId="0" applyNumberFormat="1" applyFont="1" applyFill="1" applyBorder="1" applyAlignment="1">
      <alignment horizontal="center" vertical="center" wrapText="1"/>
    </xf>
    <xf numFmtId="172" fontId="69" fillId="24" borderId="10" xfId="0" applyNumberFormat="1" applyFont="1" applyFill="1" applyBorder="1" applyAlignment="1">
      <alignment horizontal="center" vertical="center" wrapText="1"/>
    </xf>
    <xf numFmtId="172" fontId="12" fillId="24" borderId="18" xfId="0" applyNumberFormat="1" applyFont="1" applyFill="1" applyBorder="1" applyAlignment="1">
      <alignment horizontal="center" vertical="center" wrapText="1"/>
    </xf>
    <xf numFmtId="172" fontId="65" fillId="24" borderId="10" xfId="0" applyNumberFormat="1" applyFont="1" applyFill="1" applyBorder="1" applyAlignment="1">
      <alignment horizontal="center" vertical="center" wrapText="1"/>
    </xf>
    <xf numFmtId="172" fontId="65" fillId="24" borderId="24" xfId="0" applyNumberFormat="1" applyFont="1" applyFill="1" applyBorder="1" applyAlignment="1">
      <alignment horizontal="center" vertical="center" wrapText="1"/>
    </xf>
    <xf numFmtId="172" fontId="12" fillId="24" borderId="26" xfId="0" applyNumberFormat="1" applyFont="1" applyFill="1" applyBorder="1" applyAlignment="1">
      <alignment horizontal="center" vertical="center" wrapText="1"/>
    </xf>
    <xf numFmtId="172" fontId="12" fillId="24" borderId="32" xfId="0" applyNumberFormat="1" applyFont="1" applyFill="1" applyBorder="1" applyAlignment="1">
      <alignment horizontal="center" vertical="center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172" fontId="12" fillId="24" borderId="14" xfId="0" applyNumberFormat="1" applyFont="1" applyFill="1" applyBorder="1" applyAlignment="1">
      <alignment horizontal="center" vertical="center" wrapText="1"/>
    </xf>
    <xf numFmtId="172" fontId="66" fillId="24" borderId="11" xfId="0" applyNumberFormat="1" applyFont="1" applyFill="1" applyBorder="1" applyAlignment="1">
      <alignment horizontal="center" vertical="center" wrapText="1"/>
    </xf>
    <xf numFmtId="172" fontId="65" fillId="24" borderId="10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70" fillId="0" borderId="10" xfId="0" applyNumberFormat="1" applyFont="1" applyBorder="1" applyAlignment="1">
      <alignment horizontal="center" vertical="center" wrapText="1"/>
    </xf>
    <xf numFmtId="180" fontId="12" fillId="24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180" fontId="70" fillId="0" borderId="26" xfId="0" applyNumberFormat="1" applyFont="1" applyBorder="1" applyAlignment="1">
      <alignment horizontal="center" vertical="center" wrapText="1"/>
    </xf>
    <xf numFmtId="14" fontId="74" fillId="0" borderId="0" xfId="0" applyNumberFormat="1" applyFont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3" fontId="16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textRotation="90" wrapText="1"/>
    </xf>
    <xf numFmtId="174" fontId="16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2" fontId="17" fillId="0" borderId="35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16" fillId="0" borderId="0" xfId="0" applyNumberFormat="1" applyFont="1" applyFill="1" applyAlignment="1">
      <alignment horizontal="right" vertical="center"/>
    </xf>
    <xf numFmtId="172" fontId="16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textRotation="90"/>
    </xf>
    <xf numFmtId="172" fontId="17" fillId="0" borderId="0" xfId="0" applyNumberFormat="1" applyFont="1" applyAlignment="1">
      <alignment horizontal="center" vertical="center" wrapText="1"/>
    </xf>
    <xf numFmtId="172" fontId="17" fillId="0" borderId="0" xfId="0" applyNumberFormat="1" applyFont="1" applyAlignment="1">
      <alignment horizontal="right" vertical="center" wrapText="1"/>
    </xf>
    <xf numFmtId="2" fontId="29" fillId="24" borderId="14" xfId="0" applyNumberFormat="1" applyFont="1" applyFill="1" applyBorder="1" applyAlignment="1">
      <alignment horizontal="center" vertical="center" wrapText="1"/>
    </xf>
    <xf numFmtId="2" fontId="29" fillId="24" borderId="11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72" fontId="25" fillId="0" borderId="17" xfId="0" applyNumberFormat="1" applyFont="1" applyBorder="1" applyAlignment="1">
      <alignment horizontal="center" vertical="center" wrapText="1"/>
    </xf>
    <xf numFmtId="172" fontId="25" fillId="0" borderId="19" xfId="0" applyNumberFormat="1" applyFont="1" applyBorder="1" applyAlignment="1">
      <alignment horizontal="center" vertical="center" wrapText="1"/>
    </xf>
    <xf numFmtId="0" fontId="31" fillId="0" borderId="0" xfId="60" applyFont="1" applyAlignment="1">
      <alignment horizontal="center" vertical="top" wrapText="1"/>
      <protection/>
    </xf>
    <xf numFmtId="0" fontId="34" fillId="0" borderId="0" xfId="60" applyFont="1" applyFill="1" applyBorder="1" applyAlignment="1">
      <alignment horizont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1" xfId="60" applyFont="1" applyBorder="1" applyAlignment="1">
      <alignment horizontal="center" vertical="center" wrapText="1"/>
      <protection/>
    </xf>
    <xf numFmtId="0" fontId="22" fillId="0" borderId="14" xfId="60" applyNumberFormat="1" applyFont="1" applyFill="1" applyBorder="1" applyAlignment="1">
      <alignment horizontal="center" vertical="center" wrapText="1"/>
      <protection/>
    </xf>
    <xf numFmtId="0" fontId="22" fillId="0" borderId="11" xfId="60" applyNumberFormat="1" applyFont="1" applyFill="1" applyBorder="1" applyAlignment="1">
      <alignment horizontal="center" vertical="center" wrapText="1"/>
      <protection/>
    </xf>
    <xf numFmtId="172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0" fontId="35" fillId="0" borderId="17" xfId="60" applyFont="1" applyBorder="1" applyAlignment="1">
      <alignment horizontal="center" vertical="center" wrapText="1"/>
      <protection/>
    </xf>
    <xf numFmtId="0" fontId="35" fillId="0" borderId="18" xfId="60" applyFont="1" applyBorder="1" applyAlignment="1">
      <alignment horizontal="center" vertical="center" wrapText="1"/>
      <protection/>
    </xf>
    <xf numFmtId="0" fontId="35" fillId="0" borderId="19" xfId="60" applyFont="1" applyBorder="1" applyAlignment="1">
      <alignment horizontal="center" vertical="center" wrapText="1"/>
      <protection/>
    </xf>
    <xf numFmtId="172" fontId="28" fillId="0" borderId="0" xfId="60" applyNumberFormat="1" applyFont="1" applyAlignment="1">
      <alignment horizontal="center" vertical="top" wrapText="1"/>
      <protection/>
    </xf>
    <xf numFmtId="0" fontId="33" fillId="0" borderId="14" xfId="60" applyNumberFormat="1" applyFont="1" applyFill="1" applyBorder="1" applyAlignment="1">
      <alignment horizontal="center" vertical="center" wrapText="1"/>
      <protection/>
    </xf>
    <xf numFmtId="0" fontId="33" fillId="0" borderId="11" xfId="60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36" xfId="53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74" fillId="0" borderId="12" xfId="0" applyFont="1" applyBorder="1" applyAlignment="1">
      <alignment horizontal="left" vertical="center"/>
    </xf>
    <xf numFmtId="0" fontId="74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07"/>
  <sheetViews>
    <sheetView zoomScale="75" zoomScaleNormal="75" zoomScaleSheetLayoutView="75" zoomScalePageLayoutView="0" workbookViewId="0" topLeftCell="A1">
      <selection activeCell="D92" sqref="D92"/>
    </sheetView>
  </sheetViews>
  <sheetFormatPr defaultColWidth="9.00390625" defaultRowHeight="12.75"/>
  <cols>
    <col min="1" max="1" width="6.125" style="17" customWidth="1"/>
    <col min="2" max="2" width="60.875" style="307" customWidth="1"/>
    <col min="3" max="3" width="12.50390625" style="308" customWidth="1"/>
    <col min="4" max="4" width="12.125" style="309" customWidth="1"/>
    <col min="5" max="5" width="7.625" style="309" customWidth="1"/>
    <col min="6" max="6" width="6.625" style="310" customWidth="1"/>
    <col min="7" max="7" width="7.50390625" style="310" customWidth="1"/>
    <col min="8" max="8" width="6.50390625" style="310" customWidth="1"/>
    <col min="9" max="9" width="15.375" style="311" customWidth="1"/>
    <col min="10" max="10" width="8.00390625" style="312" customWidth="1"/>
    <col min="11" max="11" width="5.50390625" style="312" customWidth="1"/>
    <col min="12" max="12" width="6.50390625" style="312" customWidth="1"/>
    <col min="13" max="13" width="8.00390625" style="312" customWidth="1"/>
    <col min="14" max="14" width="8.50390625" style="312" customWidth="1"/>
    <col min="15" max="15" width="6.375" style="312" customWidth="1"/>
    <col min="16" max="16" width="12.875" style="312" customWidth="1"/>
    <col min="17" max="17" width="10.50390625" style="312" customWidth="1"/>
    <col min="18" max="18" width="10.375" style="312" customWidth="1"/>
    <col min="19" max="19" width="9.50390625" style="2" customWidth="1"/>
    <col min="20" max="16384" width="9.125" style="2" customWidth="1"/>
  </cols>
  <sheetData>
    <row r="1" spans="10:19" ht="38.25" customHeight="1">
      <c r="J1" s="311"/>
      <c r="M1" s="638" t="s">
        <v>92</v>
      </c>
      <c r="N1" s="638"/>
      <c r="O1" s="638"/>
      <c r="P1" s="638"/>
      <c r="Q1" s="638"/>
      <c r="R1" s="638"/>
      <c r="S1" s="638"/>
    </row>
    <row r="2" spans="1:19" s="276" customFormat="1" ht="19.5" customHeight="1">
      <c r="A2" s="313"/>
      <c r="B2" s="314"/>
      <c r="C2" s="315"/>
      <c r="D2" s="316"/>
      <c r="E2" s="316"/>
      <c r="F2" s="317"/>
      <c r="G2" s="317"/>
      <c r="H2" s="317"/>
      <c r="I2" s="318"/>
      <c r="J2" s="318"/>
      <c r="K2" s="319"/>
      <c r="L2" s="319"/>
      <c r="M2" s="320"/>
      <c r="N2" s="320"/>
      <c r="O2" s="320"/>
      <c r="P2" s="320"/>
      <c r="Q2" s="320"/>
      <c r="R2" s="320"/>
      <c r="S2" s="321" t="s">
        <v>161</v>
      </c>
    </row>
    <row r="3" spans="1:19" s="276" customFormat="1" ht="19.5" customHeight="1">
      <c r="A3" s="313"/>
      <c r="B3" s="314"/>
      <c r="C3" s="315"/>
      <c r="D3" s="316"/>
      <c r="E3" s="316"/>
      <c r="F3" s="317"/>
      <c r="G3" s="317"/>
      <c r="H3" s="317"/>
      <c r="I3" s="318"/>
      <c r="J3" s="318"/>
      <c r="K3" s="319"/>
      <c r="L3" s="319"/>
      <c r="M3" s="639" t="s">
        <v>169</v>
      </c>
      <c r="N3" s="639"/>
      <c r="O3" s="639"/>
      <c r="P3" s="639"/>
      <c r="Q3" s="639"/>
      <c r="R3" s="639"/>
      <c r="S3" s="639"/>
    </row>
    <row r="4" spans="1:19" s="276" customFormat="1" ht="19.5" customHeight="1">
      <c r="A4" s="313"/>
      <c r="B4" s="314"/>
      <c r="C4" s="315"/>
      <c r="D4" s="316"/>
      <c r="E4" s="316"/>
      <c r="F4" s="317"/>
      <c r="G4" s="317"/>
      <c r="H4" s="317"/>
      <c r="I4" s="318"/>
      <c r="J4" s="318"/>
      <c r="K4" s="319"/>
      <c r="L4" s="319"/>
      <c r="M4" s="319"/>
      <c r="N4" s="319"/>
      <c r="O4" s="319"/>
      <c r="P4" s="319"/>
      <c r="Q4" s="319"/>
      <c r="R4" s="319"/>
      <c r="S4" s="319"/>
    </row>
    <row r="5" spans="1:19" s="278" customFormat="1" ht="43.5" customHeight="1">
      <c r="A5" s="277"/>
      <c r="B5" s="637" t="s">
        <v>147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322"/>
    </row>
    <row r="6" spans="1:18" s="3" customFormat="1" ht="16.5" customHeight="1" hidden="1">
      <c r="A6" s="15"/>
      <c r="B6" s="4"/>
      <c r="C6" s="19"/>
      <c r="D6" s="20"/>
      <c r="E6" s="20"/>
      <c r="F6" s="323"/>
      <c r="G6" s="323"/>
      <c r="H6" s="323"/>
      <c r="I6" s="324"/>
      <c r="J6" s="21"/>
      <c r="K6" s="21"/>
      <c r="L6" s="21"/>
      <c r="M6" s="21"/>
      <c r="N6" s="21"/>
      <c r="O6" s="21"/>
      <c r="P6" s="21"/>
      <c r="Q6" s="21"/>
      <c r="R6" s="21"/>
    </row>
    <row r="7" spans="1:91" ht="24" customHeight="1">
      <c r="A7" s="624" t="s">
        <v>0</v>
      </c>
      <c r="B7" s="625" t="s">
        <v>9</v>
      </c>
      <c r="C7" s="626" t="s">
        <v>74</v>
      </c>
      <c r="D7" s="625" t="s">
        <v>25</v>
      </c>
      <c r="E7" s="625" t="s">
        <v>39</v>
      </c>
      <c r="F7" s="632" t="s">
        <v>5</v>
      </c>
      <c r="G7" s="632"/>
      <c r="H7" s="632"/>
      <c r="I7" s="632"/>
      <c r="J7" s="628" t="s">
        <v>98</v>
      </c>
      <c r="K7" s="628"/>
      <c r="L7" s="628"/>
      <c r="M7" s="628" t="s">
        <v>99</v>
      </c>
      <c r="N7" s="628"/>
      <c r="O7" s="628"/>
      <c r="P7" s="633" t="s">
        <v>100</v>
      </c>
      <c r="Q7" s="633"/>
      <c r="R7" s="633"/>
      <c r="S7" s="640" t="s">
        <v>167</v>
      </c>
      <c r="T7" s="3"/>
      <c r="U7" s="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24" customHeight="1">
      <c r="A8" s="624"/>
      <c r="B8" s="625"/>
      <c r="C8" s="627"/>
      <c r="D8" s="625"/>
      <c r="E8" s="625"/>
      <c r="F8" s="632"/>
      <c r="G8" s="632"/>
      <c r="H8" s="632"/>
      <c r="I8" s="632"/>
      <c r="J8" s="628"/>
      <c r="K8" s="628"/>
      <c r="L8" s="628"/>
      <c r="M8" s="628"/>
      <c r="N8" s="628"/>
      <c r="O8" s="628"/>
      <c r="P8" s="633"/>
      <c r="Q8" s="633"/>
      <c r="R8" s="633"/>
      <c r="S8" s="64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ht="24" customHeight="1">
      <c r="A9" s="624"/>
      <c r="B9" s="625"/>
      <c r="C9" s="627"/>
      <c r="D9" s="625"/>
      <c r="E9" s="625"/>
      <c r="F9" s="632"/>
      <c r="G9" s="632"/>
      <c r="H9" s="632"/>
      <c r="I9" s="632"/>
      <c r="J9" s="628"/>
      <c r="K9" s="628"/>
      <c r="L9" s="628"/>
      <c r="M9" s="628"/>
      <c r="N9" s="628"/>
      <c r="O9" s="628"/>
      <c r="P9" s="633"/>
      <c r="Q9" s="633"/>
      <c r="R9" s="633"/>
      <c r="S9" s="64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ht="24" customHeight="1">
      <c r="A10" s="624"/>
      <c r="B10" s="625"/>
      <c r="C10" s="627"/>
      <c r="D10" s="625"/>
      <c r="E10" s="625"/>
      <c r="F10" s="632"/>
      <c r="G10" s="632"/>
      <c r="H10" s="632"/>
      <c r="I10" s="632"/>
      <c r="J10" s="628"/>
      <c r="K10" s="628"/>
      <c r="L10" s="628"/>
      <c r="M10" s="628"/>
      <c r="N10" s="628"/>
      <c r="O10" s="628"/>
      <c r="P10" s="633"/>
      <c r="Q10" s="633"/>
      <c r="R10" s="633"/>
      <c r="S10" s="64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ht="30" customHeight="1">
      <c r="A11" s="624"/>
      <c r="B11" s="625"/>
      <c r="C11" s="627"/>
      <c r="D11" s="625"/>
      <c r="E11" s="625"/>
      <c r="F11" s="631" t="s">
        <v>72</v>
      </c>
      <c r="G11" s="629" t="s">
        <v>7</v>
      </c>
      <c r="H11" s="629" t="s">
        <v>28</v>
      </c>
      <c r="I11" s="630" t="s">
        <v>6</v>
      </c>
      <c r="J11" s="631" t="s">
        <v>72</v>
      </c>
      <c r="K11" s="629" t="s">
        <v>7</v>
      </c>
      <c r="L11" s="629" t="s">
        <v>28</v>
      </c>
      <c r="M11" s="631" t="s">
        <v>72</v>
      </c>
      <c r="N11" s="629" t="s">
        <v>7</v>
      </c>
      <c r="O11" s="629" t="s">
        <v>28</v>
      </c>
      <c r="P11" s="633" t="s">
        <v>4</v>
      </c>
      <c r="Q11" s="633" t="s">
        <v>85</v>
      </c>
      <c r="R11" s="633"/>
      <c r="S11" s="64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 ht="30.75">
      <c r="A12" s="624"/>
      <c r="B12" s="625"/>
      <c r="C12" s="627"/>
      <c r="D12" s="625"/>
      <c r="E12" s="625"/>
      <c r="F12" s="631"/>
      <c r="G12" s="629"/>
      <c r="H12" s="629"/>
      <c r="I12" s="630"/>
      <c r="J12" s="631"/>
      <c r="K12" s="629"/>
      <c r="L12" s="629"/>
      <c r="M12" s="631"/>
      <c r="N12" s="629"/>
      <c r="O12" s="629"/>
      <c r="P12" s="633"/>
      <c r="Q12" s="125" t="s">
        <v>86</v>
      </c>
      <c r="R12" s="125" t="s">
        <v>87</v>
      </c>
      <c r="S12" s="64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220" ht="18">
      <c r="A13" s="326">
        <v>1</v>
      </c>
      <c r="B13" s="13">
        <v>2</v>
      </c>
      <c r="C13" s="327">
        <v>3</v>
      </c>
      <c r="D13" s="327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327">
        <v>16</v>
      </c>
      <c r="Q13" s="327">
        <v>17</v>
      </c>
      <c r="R13" s="327">
        <v>18</v>
      </c>
      <c r="S13" s="327">
        <v>19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455" customFormat="1" ht="13.5">
      <c r="A14" s="451"/>
      <c r="B14" s="452" t="s">
        <v>33</v>
      </c>
      <c r="C14" s="453" t="s">
        <v>69</v>
      </c>
      <c r="D14" s="453" t="s">
        <v>69</v>
      </c>
      <c r="E14" s="385" t="s">
        <v>69</v>
      </c>
      <c r="F14" s="385" t="s">
        <v>69</v>
      </c>
      <c r="G14" s="385" t="s">
        <v>69</v>
      </c>
      <c r="H14" s="385" t="s">
        <v>69</v>
      </c>
      <c r="I14" s="385" t="s">
        <v>69</v>
      </c>
      <c r="J14" s="385" t="s">
        <v>69</v>
      </c>
      <c r="K14" s="385" t="s">
        <v>69</v>
      </c>
      <c r="L14" s="385" t="s">
        <v>69</v>
      </c>
      <c r="M14" s="385" t="s">
        <v>69</v>
      </c>
      <c r="N14" s="385" t="s">
        <v>69</v>
      </c>
      <c r="O14" s="385" t="s">
        <v>69</v>
      </c>
      <c r="P14" s="525">
        <f>P26+P46</f>
        <v>810.5</v>
      </c>
      <c r="Q14" s="525">
        <f>Q26+Q46</f>
        <v>535.5</v>
      </c>
      <c r="R14" s="525">
        <f>R26+R46</f>
        <v>275</v>
      </c>
      <c r="S14" s="542">
        <f>R14/P14</f>
        <v>0.3392967304133251</v>
      </c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  <c r="FZ14" s="454"/>
      <c r="GA14" s="454"/>
      <c r="GB14" s="454"/>
      <c r="GC14" s="454"/>
      <c r="GD14" s="454"/>
      <c r="GE14" s="454"/>
      <c r="GF14" s="454"/>
      <c r="GG14" s="454"/>
      <c r="GH14" s="454"/>
      <c r="GI14" s="454"/>
      <c r="GJ14" s="454"/>
      <c r="GK14" s="454"/>
      <c r="GL14" s="454"/>
      <c r="GM14" s="454"/>
      <c r="GN14" s="454"/>
      <c r="GO14" s="454"/>
      <c r="GP14" s="454"/>
      <c r="GQ14" s="454"/>
      <c r="GR14" s="454"/>
      <c r="GS14" s="454"/>
      <c r="GT14" s="454"/>
      <c r="GU14" s="454"/>
      <c r="GV14" s="454"/>
      <c r="GW14" s="454"/>
      <c r="GX14" s="454"/>
      <c r="GY14" s="454"/>
      <c r="GZ14" s="454"/>
      <c r="HA14" s="454"/>
      <c r="HB14" s="454"/>
      <c r="HC14" s="454"/>
      <c r="HD14" s="454"/>
      <c r="HE14" s="454"/>
      <c r="HF14" s="454"/>
      <c r="HG14" s="454"/>
      <c r="HH14" s="454"/>
      <c r="HI14" s="454"/>
      <c r="HJ14" s="454"/>
      <c r="HK14" s="454"/>
      <c r="HL14" s="454"/>
    </row>
    <row r="15" spans="1:220" s="455" customFormat="1" ht="14.25" thickBot="1">
      <c r="A15" s="456"/>
      <c r="B15" s="153" t="s">
        <v>73</v>
      </c>
      <c r="C15" s="457"/>
      <c r="D15" s="458"/>
      <c r="E15" s="386"/>
      <c r="F15" s="387"/>
      <c r="G15" s="387"/>
      <c r="H15" s="387"/>
      <c r="I15" s="388"/>
      <c r="J15" s="387"/>
      <c r="K15" s="387"/>
      <c r="L15" s="387"/>
      <c r="M15" s="387"/>
      <c r="N15" s="387"/>
      <c r="O15" s="387"/>
      <c r="P15" s="526"/>
      <c r="Q15" s="526"/>
      <c r="R15" s="526"/>
      <c r="S15" s="543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  <c r="FL15" s="454"/>
      <c r="FM15" s="454"/>
      <c r="FN15" s="454"/>
      <c r="FO15" s="454"/>
      <c r="FP15" s="454"/>
      <c r="FQ15" s="454"/>
      <c r="FR15" s="454"/>
      <c r="FS15" s="454"/>
      <c r="FT15" s="454"/>
      <c r="FU15" s="454"/>
      <c r="FV15" s="454"/>
      <c r="FW15" s="454"/>
      <c r="FX15" s="454"/>
      <c r="FY15" s="454"/>
      <c r="FZ15" s="454"/>
      <c r="GA15" s="454"/>
      <c r="GB15" s="454"/>
      <c r="GC15" s="454"/>
      <c r="GD15" s="454"/>
      <c r="GE15" s="454"/>
      <c r="GF15" s="454"/>
      <c r="GG15" s="454"/>
      <c r="GH15" s="454"/>
      <c r="GI15" s="454"/>
      <c r="GJ15" s="454"/>
      <c r="GK15" s="454"/>
      <c r="GL15" s="454"/>
      <c r="GM15" s="454"/>
      <c r="GN15" s="454"/>
      <c r="GO15" s="454"/>
      <c r="GP15" s="454"/>
      <c r="GQ15" s="454"/>
      <c r="GR15" s="454"/>
      <c r="GS15" s="454"/>
      <c r="GT15" s="454"/>
      <c r="GU15" s="454"/>
      <c r="GV15" s="454"/>
      <c r="GW15" s="454"/>
      <c r="GX15" s="454"/>
      <c r="GY15" s="454"/>
      <c r="GZ15" s="454"/>
      <c r="HA15" s="454"/>
      <c r="HB15" s="454"/>
      <c r="HC15" s="454"/>
      <c r="HD15" s="454"/>
      <c r="HE15" s="454"/>
      <c r="HF15" s="454"/>
      <c r="HG15" s="454"/>
      <c r="HH15" s="454"/>
      <c r="HI15" s="454"/>
      <c r="HJ15" s="454"/>
      <c r="HK15" s="454"/>
      <c r="HL15" s="454"/>
    </row>
    <row r="16" spans="1:220" s="455" customFormat="1" ht="69.75" hidden="1" thickBot="1" thickTop="1">
      <c r="A16" s="459" t="s">
        <v>2</v>
      </c>
      <c r="B16" s="460" t="s">
        <v>104</v>
      </c>
      <c r="C16" s="461"/>
      <c r="D16" s="462"/>
      <c r="E16" s="389"/>
      <c r="F16" s="390" t="s">
        <v>69</v>
      </c>
      <c r="G16" s="390" t="s">
        <v>69</v>
      </c>
      <c r="H16" s="391"/>
      <c r="I16" s="392"/>
      <c r="J16" s="390" t="s">
        <v>69</v>
      </c>
      <c r="K16" s="390" t="s">
        <v>69</v>
      </c>
      <c r="L16" s="391"/>
      <c r="M16" s="390" t="s">
        <v>69</v>
      </c>
      <c r="N16" s="390" t="s">
        <v>69</v>
      </c>
      <c r="O16" s="391"/>
      <c r="P16" s="527"/>
      <c r="Q16" s="528"/>
      <c r="R16" s="528"/>
      <c r="S16" s="54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/>
      <c r="DS16" s="454"/>
      <c r="DT16" s="454"/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  <c r="FL16" s="454"/>
      <c r="FM16" s="454"/>
      <c r="FN16" s="454"/>
      <c r="FO16" s="454"/>
      <c r="FP16" s="454"/>
      <c r="FQ16" s="454"/>
      <c r="FR16" s="454"/>
      <c r="FS16" s="454"/>
      <c r="FT16" s="454"/>
      <c r="FU16" s="454"/>
      <c r="FV16" s="454"/>
      <c r="FW16" s="454"/>
      <c r="FX16" s="454"/>
      <c r="FY16" s="454"/>
      <c r="FZ16" s="454"/>
      <c r="GA16" s="454"/>
      <c r="GB16" s="454"/>
      <c r="GC16" s="454"/>
      <c r="GD16" s="454"/>
      <c r="GE16" s="454"/>
      <c r="GF16" s="454"/>
      <c r="GG16" s="454"/>
      <c r="GH16" s="454"/>
      <c r="GI16" s="454"/>
      <c r="GJ16" s="454"/>
      <c r="GK16" s="454"/>
      <c r="GL16" s="454"/>
      <c r="GM16" s="454"/>
      <c r="GN16" s="454"/>
      <c r="GO16" s="454"/>
      <c r="GP16" s="454"/>
      <c r="GQ16" s="454"/>
      <c r="GR16" s="454"/>
      <c r="GS16" s="454"/>
      <c r="GT16" s="454"/>
      <c r="GU16" s="454"/>
      <c r="GV16" s="454"/>
      <c r="GW16" s="454"/>
      <c r="GX16" s="454"/>
      <c r="GY16" s="454"/>
      <c r="GZ16" s="454"/>
      <c r="HA16" s="454"/>
      <c r="HB16" s="454"/>
      <c r="HC16" s="454"/>
      <c r="HD16" s="454"/>
      <c r="HE16" s="454"/>
      <c r="HF16" s="454"/>
      <c r="HG16" s="454"/>
      <c r="HH16" s="454"/>
      <c r="HI16" s="454"/>
      <c r="HJ16" s="454"/>
      <c r="HK16" s="454"/>
      <c r="HL16" s="454"/>
    </row>
    <row r="17" spans="1:220" s="455" customFormat="1" ht="14.25" hidden="1" thickTop="1">
      <c r="A17" s="463"/>
      <c r="B17" s="464" t="s">
        <v>29</v>
      </c>
      <c r="C17" s="465"/>
      <c r="D17" s="466"/>
      <c r="E17" s="393"/>
      <c r="F17" s="394"/>
      <c r="G17" s="394"/>
      <c r="H17" s="394"/>
      <c r="I17" s="395"/>
      <c r="J17" s="394"/>
      <c r="K17" s="394"/>
      <c r="L17" s="394"/>
      <c r="M17" s="394"/>
      <c r="N17" s="394"/>
      <c r="O17" s="394"/>
      <c r="P17" s="529"/>
      <c r="Q17" s="530"/>
      <c r="R17" s="530"/>
      <c r="S17" s="545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4"/>
      <c r="FU17" s="454"/>
      <c r="FV17" s="454"/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4"/>
      <c r="GJ17" s="454"/>
      <c r="GK17" s="454"/>
      <c r="GL17" s="454"/>
      <c r="GM17" s="454"/>
      <c r="GN17" s="454"/>
      <c r="GO17" s="454"/>
      <c r="GP17" s="454"/>
      <c r="GQ17" s="454"/>
      <c r="GR17" s="454"/>
      <c r="GS17" s="454"/>
      <c r="GT17" s="454"/>
      <c r="GU17" s="454"/>
      <c r="GV17" s="454"/>
      <c r="GW17" s="454"/>
      <c r="GX17" s="454"/>
      <c r="GY17" s="454"/>
      <c r="GZ17" s="454"/>
      <c r="HA17" s="454"/>
      <c r="HB17" s="454"/>
      <c r="HC17" s="454"/>
      <c r="HD17" s="454"/>
      <c r="HE17" s="454"/>
      <c r="HF17" s="454"/>
      <c r="HG17" s="454"/>
      <c r="HH17" s="454"/>
      <c r="HI17" s="454"/>
      <c r="HJ17" s="454"/>
      <c r="HK17" s="454"/>
      <c r="HL17" s="454"/>
    </row>
    <row r="18" spans="1:220" s="455" customFormat="1" ht="54.75" hidden="1">
      <c r="A18" s="467" t="s">
        <v>11</v>
      </c>
      <c r="B18" s="452" t="s">
        <v>101</v>
      </c>
      <c r="C18" s="468" t="s">
        <v>8</v>
      </c>
      <c r="D18" s="469"/>
      <c r="E18" s="396"/>
      <c r="F18" s="390" t="s">
        <v>69</v>
      </c>
      <c r="G18" s="390" t="s">
        <v>69</v>
      </c>
      <c r="H18" s="397"/>
      <c r="I18" s="398"/>
      <c r="J18" s="390" t="s">
        <v>69</v>
      </c>
      <c r="K18" s="390" t="s">
        <v>69</v>
      </c>
      <c r="L18" s="397"/>
      <c r="M18" s="390" t="s">
        <v>69</v>
      </c>
      <c r="N18" s="390" t="s">
        <v>69</v>
      </c>
      <c r="O18" s="397"/>
      <c r="P18" s="531"/>
      <c r="Q18" s="532"/>
      <c r="R18" s="532"/>
      <c r="S18" s="546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  <c r="FL18" s="454"/>
      <c r="FM18" s="454"/>
      <c r="FN18" s="454"/>
      <c r="FO18" s="454"/>
      <c r="FP18" s="454"/>
      <c r="FQ18" s="454"/>
      <c r="FR18" s="454"/>
      <c r="FS18" s="454"/>
      <c r="FT18" s="454"/>
      <c r="FU18" s="454"/>
      <c r="FV18" s="454"/>
      <c r="FW18" s="454"/>
      <c r="FX18" s="454"/>
      <c r="FY18" s="454"/>
      <c r="FZ18" s="454"/>
      <c r="GA18" s="454"/>
      <c r="GB18" s="454"/>
      <c r="GC18" s="454"/>
      <c r="GD18" s="454"/>
      <c r="GE18" s="454"/>
      <c r="GF18" s="454"/>
      <c r="GG18" s="454"/>
      <c r="GH18" s="454"/>
      <c r="GI18" s="454"/>
      <c r="GJ18" s="454"/>
      <c r="GK18" s="454"/>
      <c r="GL18" s="454"/>
      <c r="GM18" s="454"/>
      <c r="GN18" s="454"/>
      <c r="GO18" s="454"/>
      <c r="GP18" s="454"/>
      <c r="GQ18" s="454"/>
      <c r="GR18" s="454"/>
      <c r="GS18" s="454"/>
      <c r="GT18" s="454"/>
      <c r="GU18" s="454"/>
      <c r="GV18" s="454"/>
      <c r="GW18" s="454"/>
      <c r="GX18" s="454"/>
      <c r="GY18" s="454"/>
      <c r="GZ18" s="454"/>
      <c r="HA18" s="454"/>
      <c r="HB18" s="454"/>
      <c r="HC18" s="454"/>
      <c r="HD18" s="454"/>
      <c r="HE18" s="454"/>
      <c r="HF18" s="454"/>
      <c r="HG18" s="454"/>
      <c r="HH18" s="454"/>
      <c r="HI18" s="454"/>
      <c r="HJ18" s="454"/>
      <c r="HK18" s="454"/>
      <c r="HL18" s="454"/>
    </row>
    <row r="19" spans="1:220" s="455" customFormat="1" ht="13.5" hidden="1">
      <c r="A19" s="451"/>
      <c r="B19" s="471" t="s">
        <v>30</v>
      </c>
      <c r="C19" s="468"/>
      <c r="D19" s="472"/>
      <c r="E19" s="400"/>
      <c r="F19" s="401"/>
      <c r="G19" s="401"/>
      <c r="H19" s="401"/>
      <c r="I19" s="398"/>
      <c r="J19" s="401"/>
      <c r="K19" s="401"/>
      <c r="L19" s="401"/>
      <c r="M19" s="401"/>
      <c r="N19" s="401"/>
      <c r="O19" s="401"/>
      <c r="P19" s="531"/>
      <c r="Q19" s="532"/>
      <c r="R19" s="532"/>
      <c r="S19" s="547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4"/>
      <c r="DA19" s="454"/>
      <c r="DB19" s="454"/>
      <c r="DC19" s="454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454"/>
      <c r="FK19" s="454"/>
      <c r="FL19" s="454"/>
      <c r="FM19" s="454"/>
      <c r="FN19" s="454"/>
      <c r="FO19" s="454"/>
      <c r="FP19" s="454"/>
      <c r="FQ19" s="454"/>
      <c r="FR19" s="454"/>
      <c r="FS19" s="454"/>
      <c r="FT19" s="454"/>
      <c r="FU19" s="454"/>
      <c r="FV19" s="454"/>
      <c r="FW19" s="454"/>
      <c r="FX19" s="454"/>
      <c r="FY19" s="454"/>
      <c r="FZ19" s="454"/>
      <c r="GA19" s="454"/>
      <c r="GB19" s="454"/>
      <c r="GC19" s="454"/>
      <c r="GD19" s="454"/>
      <c r="GE19" s="454"/>
      <c r="GF19" s="454"/>
      <c r="GG19" s="454"/>
      <c r="GH19" s="454"/>
      <c r="GI19" s="454"/>
      <c r="GJ19" s="454"/>
      <c r="GK19" s="454"/>
      <c r="GL19" s="454"/>
      <c r="GM19" s="454"/>
      <c r="GN19" s="454"/>
      <c r="GO19" s="454"/>
      <c r="GP19" s="454"/>
      <c r="GQ19" s="454"/>
      <c r="GR19" s="454"/>
      <c r="GS19" s="454"/>
      <c r="GT19" s="454"/>
      <c r="GU19" s="454"/>
      <c r="GV19" s="454"/>
      <c r="GW19" s="454"/>
      <c r="GX19" s="454"/>
      <c r="GY19" s="454"/>
      <c r="GZ19" s="454"/>
      <c r="HA19" s="454"/>
      <c r="HB19" s="454"/>
      <c r="HC19" s="454"/>
      <c r="HD19" s="454"/>
      <c r="HE19" s="454"/>
      <c r="HF19" s="454"/>
      <c r="HG19" s="454"/>
      <c r="HH19" s="454"/>
      <c r="HI19" s="454"/>
      <c r="HJ19" s="454"/>
      <c r="HK19" s="454"/>
      <c r="HL19" s="454"/>
    </row>
    <row r="20" spans="1:220" s="455" customFormat="1" ht="27" hidden="1">
      <c r="A20" s="473" t="s">
        <v>12</v>
      </c>
      <c r="B20" s="452"/>
      <c r="C20" s="468"/>
      <c r="D20" s="474" t="s">
        <v>36</v>
      </c>
      <c r="E20" s="396">
        <v>2015</v>
      </c>
      <c r="F20" s="402" t="s">
        <v>69</v>
      </c>
      <c r="G20" s="402" t="s">
        <v>69</v>
      </c>
      <c r="H20" s="403"/>
      <c r="I20" s="404"/>
      <c r="J20" s="402" t="s">
        <v>69</v>
      </c>
      <c r="K20" s="402" t="s">
        <v>69</v>
      </c>
      <c r="L20" s="396"/>
      <c r="M20" s="402" t="s">
        <v>69</v>
      </c>
      <c r="N20" s="402" t="s">
        <v>69</v>
      </c>
      <c r="O20" s="396"/>
      <c r="P20" s="533"/>
      <c r="Q20" s="533"/>
      <c r="R20" s="533"/>
      <c r="S20" s="547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4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454"/>
      <c r="FL20" s="454"/>
      <c r="FM20" s="454"/>
      <c r="FN20" s="454"/>
      <c r="FO20" s="454"/>
      <c r="FP20" s="454"/>
      <c r="FQ20" s="454"/>
      <c r="FR20" s="454"/>
      <c r="FS20" s="454"/>
      <c r="FT20" s="454"/>
      <c r="FU20" s="454"/>
      <c r="FV20" s="454"/>
      <c r="FW20" s="454"/>
      <c r="FX20" s="454"/>
      <c r="FY20" s="454"/>
      <c r="FZ20" s="454"/>
      <c r="GA20" s="454"/>
      <c r="GB20" s="454"/>
      <c r="GC20" s="454"/>
      <c r="GD20" s="454"/>
      <c r="GE20" s="454"/>
      <c r="GF20" s="454"/>
      <c r="GG20" s="454"/>
      <c r="GH20" s="454"/>
      <c r="GI20" s="454"/>
      <c r="GJ20" s="454"/>
      <c r="GK20" s="454"/>
      <c r="GL20" s="454"/>
      <c r="GM20" s="454"/>
      <c r="GN20" s="454"/>
      <c r="GO20" s="454"/>
      <c r="GP20" s="454"/>
      <c r="GQ20" s="454"/>
      <c r="GR20" s="454"/>
      <c r="GS20" s="454"/>
      <c r="GT20" s="454"/>
      <c r="GU20" s="454"/>
      <c r="GV20" s="454"/>
      <c r="GW20" s="454"/>
      <c r="GX20" s="454"/>
      <c r="GY20" s="454"/>
      <c r="GZ20" s="454"/>
      <c r="HA20" s="454"/>
      <c r="HB20" s="454"/>
      <c r="HC20" s="454"/>
      <c r="HD20" s="454"/>
      <c r="HE20" s="454"/>
      <c r="HF20" s="454"/>
      <c r="HG20" s="454"/>
      <c r="HH20" s="454"/>
      <c r="HI20" s="454"/>
      <c r="HJ20" s="454"/>
      <c r="HK20" s="454"/>
      <c r="HL20" s="454"/>
    </row>
    <row r="21" spans="1:220" s="455" customFormat="1" ht="27" hidden="1">
      <c r="A21" s="473" t="s">
        <v>13</v>
      </c>
      <c r="B21" s="470"/>
      <c r="C21" s="468"/>
      <c r="D21" s="474" t="s">
        <v>37</v>
      </c>
      <c r="E21" s="396" t="s">
        <v>103</v>
      </c>
      <c r="F21" s="402" t="s">
        <v>69</v>
      </c>
      <c r="G21" s="402" t="s">
        <v>69</v>
      </c>
      <c r="H21" s="403"/>
      <c r="I21" s="404"/>
      <c r="J21" s="402" t="s">
        <v>69</v>
      </c>
      <c r="K21" s="402" t="s">
        <v>69</v>
      </c>
      <c r="L21" s="403"/>
      <c r="M21" s="402" t="s">
        <v>69</v>
      </c>
      <c r="N21" s="402" t="s">
        <v>69</v>
      </c>
      <c r="O21" s="403"/>
      <c r="P21" s="533"/>
      <c r="Q21" s="533"/>
      <c r="R21" s="533"/>
      <c r="S21" s="547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4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454"/>
      <c r="FL21" s="454"/>
      <c r="FM21" s="454"/>
      <c r="FN21" s="454"/>
      <c r="FO21" s="454"/>
      <c r="FP21" s="454"/>
      <c r="FQ21" s="454"/>
      <c r="FR21" s="454"/>
      <c r="FS21" s="454"/>
      <c r="FT21" s="454"/>
      <c r="FU21" s="454"/>
      <c r="FV21" s="454"/>
      <c r="FW21" s="454"/>
      <c r="FX21" s="454"/>
      <c r="FY21" s="454"/>
      <c r="FZ21" s="454"/>
      <c r="GA21" s="454"/>
      <c r="GB21" s="454"/>
      <c r="GC21" s="454"/>
      <c r="GD21" s="454"/>
      <c r="GE21" s="454"/>
      <c r="GF21" s="454"/>
      <c r="GG21" s="454"/>
      <c r="GH21" s="454"/>
      <c r="GI21" s="454"/>
      <c r="GJ21" s="454"/>
      <c r="GK21" s="454"/>
      <c r="GL21" s="454"/>
      <c r="GM21" s="454"/>
      <c r="GN21" s="454"/>
      <c r="GO21" s="454"/>
      <c r="GP21" s="454"/>
      <c r="GQ21" s="454"/>
      <c r="GR21" s="454"/>
      <c r="GS21" s="454"/>
      <c r="GT21" s="454"/>
      <c r="GU21" s="454"/>
      <c r="GV21" s="454"/>
      <c r="GW21" s="454"/>
      <c r="GX21" s="454"/>
      <c r="GY21" s="454"/>
      <c r="GZ21" s="454"/>
      <c r="HA21" s="454"/>
      <c r="HB21" s="454"/>
      <c r="HC21" s="454"/>
      <c r="HD21" s="454"/>
      <c r="HE21" s="454"/>
      <c r="HF21" s="454"/>
      <c r="HG21" s="454"/>
      <c r="HH21" s="454"/>
      <c r="HI21" s="454"/>
      <c r="HJ21" s="454"/>
      <c r="HK21" s="454"/>
      <c r="HL21" s="454"/>
    </row>
    <row r="22" spans="1:220" s="455" customFormat="1" ht="69" hidden="1">
      <c r="A22" s="475" t="s">
        <v>16</v>
      </c>
      <c r="B22" s="464" t="s">
        <v>102</v>
      </c>
      <c r="C22" s="476" t="s">
        <v>8</v>
      </c>
      <c r="D22" s="477"/>
      <c r="E22" s="405"/>
      <c r="F22" s="406" t="s">
        <v>69</v>
      </c>
      <c r="G22" s="406" t="s">
        <v>69</v>
      </c>
      <c r="H22" s="407"/>
      <c r="I22" s="395"/>
      <c r="J22" s="406" t="s">
        <v>69</v>
      </c>
      <c r="K22" s="406" t="s">
        <v>69</v>
      </c>
      <c r="L22" s="407"/>
      <c r="M22" s="406" t="s">
        <v>69</v>
      </c>
      <c r="N22" s="406" t="s">
        <v>69</v>
      </c>
      <c r="O22" s="407"/>
      <c r="P22" s="529"/>
      <c r="Q22" s="530"/>
      <c r="R22" s="530"/>
      <c r="S22" s="548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454"/>
      <c r="FL22" s="454"/>
      <c r="FM22" s="454"/>
      <c r="FN22" s="454"/>
      <c r="FO22" s="454"/>
      <c r="FP22" s="454"/>
      <c r="FQ22" s="454"/>
      <c r="FR22" s="454"/>
      <c r="FS22" s="454"/>
      <c r="FT22" s="454"/>
      <c r="FU22" s="454"/>
      <c r="FV22" s="454"/>
      <c r="FW22" s="454"/>
      <c r="FX22" s="454"/>
      <c r="FY22" s="454"/>
      <c r="FZ22" s="454"/>
      <c r="GA22" s="454"/>
      <c r="GB22" s="454"/>
      <c r="GC22" s="454"/>
      <c r="GD22" s="454"/>
      <c r="GE22" s="454"/>
      <c r="GF22" s="454"/>
      <c r="GG22" s="454"/>
      <c r="GH22" s="454"/>
      <c r="GI22" s="454"/>
      <c r="GJ22" s="454"/>
      <c r="GK22" s="454"/>
      <c r="GL22" s="454"/>
      <c r="GM22" s="454"/>
      <c r="GN22" s="454"/>
      <c r="GO22" s="454"/>
      <c r="GP22" s="454"/>
      <c r="GQ22" s="454"/>
      <c r="GR22" s="454"/>
      <c r="GS22" s="454"/>
      <c r="GT22" s="454"/>
      <c r="GU22" s="454"/>
      <c r="GV22" s="454"/>
      <c r="GW22" s="454"/>
      <c r="GX22" s="454"/>
      <c r="GY22" s="454"/>
      <c r="GZ22" s="454"/>
      <c r="HA22" s="454"/>
      <c r="HB22" s="454"/>
      <c r="HC22" s="454"/>
      <c r="HD22" s="454"/>
      <c r="HE22" s="454"/>
      <c r="HF22" s="454"/>
      <c r="HG22" s="454"/>
      <c r="HH22" s="454"/>
      <c r="HI22" s="454"/>
      <c r="HJ22" s="454"/>
      <c r="HK22" s="454"/>
      <c r="HL22" s="454"/>
    </row>
    <row r="23" spans="1:220" s="455" customFormat="1" ht="13.5" hidden="1">
      <c r="A23" s="451"/>
      <c r="B23" s="471" t="s">
        <v>30</v>
      </c>
      <c r="C23" s="468"/>
      <c r="D23" s="472"/>
      <c r="E23" s="400"/>
      <c r="F23" s="401"/>
      <c r="G23" s="401"/>
      <c r="H23" s="401"/>
      <c r="I23" s="398"/>
      <c r="J23" s="401"/>
      <c r="K23" s="401"/>
      <c r="L23" s="401"/>
      <c r="M23" s="401"/>
      <c r="N23" s="401"/>
      <c r="O23" s="401"/>
      <c r="P23" s="531"/>
      <c r="Q23" s="532"/>
      <c r="R23" s="532"/>
      <c r="S23" s="547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4"/>
      <c r="FL23" s="454"/>
      <c r="FM23" s="454"/>
      <c r="FN23" s="454"/>
      <c r="FO23" s="454"/>
      <c r="FP23" s="454"/>
      <c r="FQ23" s="454"/>
      <c r="FR23" s="454"/>
      <c r="FS23" s="454"/>
      <c r="FT23" s="454"/>
      <c r="FU23" s="454"/>
      <c r="FV23" s="454"/>
      <c r="FW23" s="454"/>
      <c r="FX23" s="454"/>
      <c r="FY23" s="454"/>
      <c r="FZ23" s="454"/>
      <c r="GA23" s="454"/>
      <c r="GB23" s="454"/>
      <c r="GC23" s="454"/>
      <c r="GD23" s="454"/>
      <c r="GE23" s="454"/>
      <c r="GF23" s="454"/>
      <c r="GG23" s="454"/>
      <c r="GH23" s="454"/>
      <c r="GI23" s="454"/>
      <c r="GJ23" s="454"/>
      <c r="GK23" s="454"/>
      <c r="GL23" s="454"/>
      <c r="GM23" s="454"/>
      <c r="GN23" s="454"/>
      <c r="GO23" s="454"/>
      <c r="GP23" s="454"/>
      <c r="GQ23" s="454"/>
      <c r="GR23" s="454"/>
      <c r="GS23" s="454"/>
      <c r="GT23" s="454"/>
      <c r="GU23" s="454"/>
      <c r="GV23" s="454"/>
      <c r="GW23" s="454"/>
      <c r="GX23" s="454"/>
      <c r="GY23" s="454"/>
      <c r="GZ23" s="454"/>
      <c r="HA23" s="454"/>
      <c r="HB23" s="454"/>
      <c r="HC23" s="454"/>
      <c r="HD23" s="454"/>
      <c r="HE23" s="454"/>
      <c r="HF23" s="454"/>
      <c r="HG23" s="454"/>
      <c r="HH23" s="454"/>
      <c r="HI23" s="454"/>
      <c r="HJ23" s="454"/>
      <c r="HK23" s="454"/>
      <c r="HL23" s="454"/>
    </row>
    <row r="24" spans="1:220" s="455" customFormat="1" ht="27" hidden="1">
      <c r="A24" s="473" t="s">
        <v>17</v>
      </c>
      <c r="B24" s="452"/>
      <c r="C24" s="468"/>
      <c r="D24" s="474" t="s">
        <v>36</v>
      </c>
      <c r="E24" s="396">
        <v>2015</v>
      </c>
      <c r="F24" s="402" t="s">
        <v>69</v>
      </c>
      <c r="G24" s="402" t="s">
        <v>69</v>
      </c>
      <c r="H24" s="403"/>
      <c r="I24" s="404"/>
      <c r="J24" s="402" t="s">
        <v>69</v>
      </c>
      <c r="K24" s="402" t="s">
        <v>69</v>
      </c>
      <c r="L24" s="396"/>
      <c r="M24" s="402" t="s">
        <v>69</v>
      </c>
      <c r="N24" s="402" t="s">
        <v>69</v>
      </c>
      <c r="O24" s="396"/>
      <c r="P24" s="533"/>
      <c r="Q24" s="533"/>
      <c r="R24" s="533"/>
      <c r="S24" s="547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454"/>
      <c r="FL24" s="454"/>
      <c r="FM24" s="454"/>
      <c r="FN24" s="454"/>
      <c r="FO24" s="454"/>
      <c r="FP24" s="454"/>
      <c r="FQ24" s="454"/>
      <c r="FR24" s="454"/>
      <c r="FS24" s="454"/>
      <c r="FT24" s="454"/>
      <c r="FU24" s="454"/>
      <c r="FV24" s="454"/>
      <c r="FW24" s="454"/>
      <c r="FX24" s="454"/>
      <c r="FY24" s="454"/>
      <c r="FZ24" s="454"/>
      <c r="GA24" s="454"/>
      <c r="GB24" s="454"/>
      <c r="GC24" s="454"/>
      <c r="GD24" s="454"/>
      <c r="GE24" s="454"/>
      <c r="GF24" s="454"/>
      <c r="GG24" s="454"/>
      <c r="GH24" s="454"/>
      <c r="GI24" s="454"/>
      <c r="GJ24" s="454"/>
      <c r="GK24" s="454"/>
      <c r="GL24" s="454"/>
      <c r="GM24" s="454"/>
      <c r="GN24" s="454"/>
      <c r="GO24" s="454"/>
      <c r="GP24" s="454"/>
      <c r="GQ24" s="454"/>
      <c r="GR24" s="454"/>
      <c r="GS24" s="454"/>
      <c r="GT24" s="454"/>
      <c r="GU24" s="454"/>
      <c r="GV24" s="454"/>
      <c r="GW24" s="454"/>
      <c r="GX24" s="454"/>
      <c r="GY24" s="454"/>
      <c r="GZ24" s="454"/>
      <c r="HA24" s="454"/>
      <c r="HB24" s="454"/>
      <c r="HC24" s="454"/>
      <c r="HD24" s="454"/>
      <c r="HE24" s="454"/>
      <c r="HF24" s="454"/>
      <c r="HG24" s="454"/>
      <c r="HH24" s="454"/>
      <c r="HI24" s="454"/>
      <c r="HJ24" s="454"/>
      <c r="HK24" s="454"/>
      <c r="HL24" s="454"/>
    </row>
    <row r="25" spans="1:220" s="455" customFormat="1" ht="27.75" hidden="1" thickBot="1">
      <c r="A25" s="478" t="s">
        <v>18</v>
      </c>
      <c r="B25" s="479"/>
      <c r="C25" s="480"/>
      <c r="D25" s="481" t="s">
        <v>37</v>
      </c>
      <c r="E25" s="408" t="s">
        <v>103</v>
      </c>
      <c r="F25" s="409" t="s">
        <v>69</v>
      </c>
      <c r="G25" s="409" t="s">
        <v>69</v>
      </c>
      <c r="H25" s="410"/>
      <c r="I25" s="411"/>
      <c r="J25" s="409" t="s">
        <v>69</v>
      </c>
      <c r="K25" s="409" t="s">
        <v>69</v>
      </c>
      <c r="L25" s="410"/>
      <c r="M25" s="409" t="s">
        <v>69</v>
      </c>
      <c r="N25" s="409" t="s">
        <v>69</v>
      </c>
      <c r="O25" s="410"/>
      <c r="P25" s="534"/>
      <c r="Q25" s="534"/>
      <c r="R25" s="534"/>
      <c r="S25" s="543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454"/>
      <c r="FL25" s="454"/>
      <c r="FM25" s="454"/>
      <c r="FN25" s="454"/>
      <c r="FO25" s="454"/>
      <c r="FP25" s="454"/>
      <c r="FQ25" s="454"/>
      <c r="FR25" s="454"/>
      <c r="FS25" s="454"/>
      <c r="FT25" s="454"/>
      <c r="FU25" s="454"/>
      <c r="FV25" s="454"/>
      <c r="FW25" s="454"/>
      <c r="FX25" s="454"/>
      <c r="FY25" s="454"/>
      <c r="FZ25" s="454"/>
      <c r="GA25" s="454"/>
      <c r="GB25" s="454"/>
      <c r="GC25" s="454"/>
      <c r="GD25" s="454"/>
      <c r="GE25" s="454"/>
      <c r="GF25" s="454"/>
      <c r="GG25" s="454"/>
      <c r="GH25" s="454"/>
      <c r="GI25" s="454"/>
      <c r="GJ25" s="454"/>
      <c r="GK25" s="454"/>
      <c r="GL25" s="454"/>
      <c r="GM25" s="454"/>
      <c r="GN25" s="454"/>
      <c r="GO25" s="454"/>
      <c r="GP25" s="454"/>
      <c r="GQ25" s="454"/>
      <c r="GR25" s="454"/>
      <c r="GS25" s="454"/>
      <c r="GT25" s="454"/>
      <c r="GU25" s="454"/>
      <c r="GV25" s="454"/>
      <c r="GW25" s="454"/>
      <c r="GX25" s="454"/>
      <c r="GY25" s="454"/>
      <c r="GZ25" s="454"/>
      <c r="HA25" s="454"/>
      <c r="HB25" s="454"/>
      <c r="HC25" s="454"/>
      <c r="HD25" s="454"/>
      <c r="HE25" s="454"/>
      <c r="HF25" s="454"/>
      <c r="HG25" s="454"/>
      <c r="HH25" s="454"/>
      <c r="HI25" s="454"/>
      <c r="HJ25" s="454"/>
      <c r="HK25" s="454"/>
      <c r="HL25" s="454"/>
    </row>
    <row r="26" spans="1:220" s="45" customFormat="1" ht="42" thickBot="1" thickTop="1">
      <c r="A26" s="482" t="s">
        <v>3</v>
      </c>
      <c r="B26" s="483" t="s">
        <v>139</v>
      </c>
      <c r="C26" s="634" t="s">
        <v>146</v>
      </c>
      <c r="D26" s="484" t="s">
        <v>26</v>
      </c>
      <c r="E26" s="412">
        <v>2015</v>
      </c>
      <c r="F26" s="413" t="s">
        <v>69</v>
      </c>
      <c r="G26" s="414">
        <f>G28</f>
        <v>812</v>
      </c>
      <c r="H26" s="415">
        <f>H28</f>
        <v>0.203</v>
      </c>
      <c r="I26" s="513">
        <f>I28</f>
        <v>670.5</v>
      </c>
      <c r="J26" s="413" t="s">
        <v>69</v>
      </c>
      <c r="K26" s="414">
        <f>K28</f>
        <v>0</v>
      </c>
      <c r="L26" s="414">
        <f>L28</f>
        <v>0</v>
      </c>
      <c r="M26" s="413" t="s">
        <v>69</v>
      </c>
      <c r="N26" s="414">
        <f>N28</f>
        <v>812</v>
      </c>
      <c r="O26" s="415">
        <f>O28</f>
        <v>0.203</v>
      </c>
      <c r="P26" s="535">
        <f>P28</f>
        <v>670.5</v>
      </c>
      <c r="Q26" s="535">
        <f>Q28</f>
        <v>409.5</v>
      </c>
      <c r="R26" s="535">
        <f>R28</f>
        <v>261</v>
      </c>
      <c r="S26" s="549">
        <f>R26/P26</f>
        <v>0.38926174496644295</v>
      </c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  <c r="DG26" s="485"/>
      <c r="DH26" s="485"/>
      <c r="DI26" s="485"/>
      <c r="DJ26" s="485"/>
      <c r="DK26" s="485"/>
      <c r="DL26" s="485"/>
      <c r="DM26" s="485"/>
      <c r="DN26" s="485"/>
      <c r="DO26" s="485"/>
      <c r="DP26" s="485"/>
      <c r="DQ26" s="485"/>
      <c r="DR26" s="485"/>
      <c r="DS26" s="485"/>
      <c r="DT26" s="485"/>
      <c r="DU26" s="485"/>
      <c r="DV26" s="485"/>
      <c r="DW26" s="485"/>
      <c r="DX26" s="485"/>
      <c r="DY26" s="485"/>
      <c r="DZ26" s="485"/>
      <c r="EA26" s="485"/>
      <c r="EB26" s="485"/>
      <c r="EC26" s="485"/>
      <c r="ED26" s="485"/>
      <c r="EE26" s="485"/>
      <c r="EF26" s="485"/>
      <c r="EG26" s="485"/>
      <c r="EH26" s="485"/>
      <c r="EI26" s="485"/>
      <c r="EJ26" s="485"/>
      <c r="EK26" s="485"/>
      <c r="EL26" s="485"/>
      <c r="EM26" s="485"/>
      <c r="EN26" s="485"/>
      <c r="EO26" s="485"/>
      <c r="EP26" s="485"/>
      <c r="EQ26" s="485"/>
      <c r="ER26" s="485"/>
      <c r="ES26" s="485"/>
      <c r="ET26" s="485"/>
      <c r="EU26" s="485"/>
      <c r="EV26" s="485"/>
      <c r="EW26" s="485"/>
      <c r="EX26" s="485"/>
      <c r="EY26" s="485"/>
      <c r="EZ26" s="485"/>
      <c r="FA26" s="485"/>
      <c r="FB26" s="485"/>
      <c r="FC26" s="485"/>
      <c r="FD26" s="485"/>
      <c r="FE26" s="485"/>
      <c r="FF26" s="485"/>
      <c r="FG26" s="485"/>
      <c r="FH26" s="485"/>
      <c r="FI26" s="485"/>
      <c r="FJ26" s="485"/>
      <c r="FK26" s="485"/>
      <c r="FL26" s="485"/>
      <c r="FM26" s="485"/>
      <c r="FN26" s="485"/>
      <c r="FO26" s="485"/>
      <c r="FP26" s="485"/>
      <c r="FQ26" s="485"/>
      <c r="FR26" s="485"/>
      <c r="FS26" s="485"/>
      <c r="FT26" s="485"/>
      <c r="FU26" s="485"/>
      <c r="FV26" s="485"/>
      <c r="FW26" s="485"/>
      <c r="FX26" s="485"/>
      <c r="FY26" s="485"/>
      <c r="FZ26" s="485"/>
      <c r="GA26" s="485"/>
      <c r="GB26" s="485"/>
      <c r="GC26" s="485"/>
      <c r="GD26" s="485"/>
      <c r="GE26" s="485"/>
      <c r="GF26" s="485"/>
      <c r="GG26" s="485"/>
      <c r="GH26" s="485"/>
      <c r="GI26" s="485"/>
      <c r="GJ26" s="485"/>
      <c r="GK26" s="485"/>
      <c r="GL26" s="485"/>
      <c r="GM26" s="485"/>
      <c r="GN26" s="485"/>
      <c r="GO26" s="485"/>
      <c r="GP26" s="485"/>
      <c r="GQ26" s="485"/>
      <c r="GR26" s="485"/>
      <c r="GS26" s="485"/>
      <c r="GT26" s="485"/>
      <c r="GU26" s="485"/>
      <c r="GV26" s="485"/>
      <c r="GW26" s="485"/>
      <c r="GX26" s="485"/>
      <c r="GY26" s="485"/>
      <c r="GZ26" s="485"/>
      <c r="HA26" s="485"/>
      <c r="HB26" s="485"/>
      <c r="HC26" s="485"/>
      <c r="HD26" s="485"/>
      <c r="HE26" s="485"/>
      <c r="HF26" s="485"/>
      <c r="HG26" s="485"/>
      <c r="HH26" s="485"/>
      <c r="HI26" s="485"/>
      <c r="HJ26" s="485"/>
      <c r="HK26" s="485"/>
      <c r="HL26" s="485"/>
    </row>
    <row r="27" spans="1:220" s="45" customFormat="1" ht="14.25" thickTop="1">
      <c r="A27" s="486"/>
      <c r="B27" s="464" t="s">
        <v>29</v>
      </c>
      <c r="C27" s="635"/>
      <c r="D27" s="466"/>
      <c r="E27" s="416"/>
      <c r="F27" s="417"/>
      <c r="G27" s="416"/>
      <c r="H27" s="417"/>
      <c r="I27" s="514"/>
      <c r="J27" s="417"/>
      <c r="K27" s="416"/>
      <c r="L27" s="416"/>
      <c r="M27" s="417"/>
      <c r="N27" s="416"/>
      <c r="O27" s="417"/>
      <c r="P27" s="530"/>
      <c r="Q27" s="530"/>
      <c r="R27" s="530"/>
      <c r="S27" s="548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5"/>
      <c r="DR27" s="485"/>
      <c r="DS27" s="485"/>
      <c r="DT27" s="485"/>
      <c r="DU27" s="485"/>
      <c r="DV27" s="485"/>
      <c r="DW27" s="485"/>
      <c r="DX27" s="485"/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5"/>
      <c r="EJ27" s="485"/>
      <c r="EK27" s="485"/>
      <c r="EL27" s="485"/>
      <c r="EM27" s="485"/>
      <c r="EN27" s="485"/>
      <c r="EO27" s="485"/>
      <c r="EP27" s="485"/>
      <c r="EQ27" s="485"/>
      <c r="ER27" s="485"/>
      <c r="ES27" s="485"/>
      <c r="ET27" s="485"/>
      <c r="EU27" s="485"/>
      <c r="EV27" s="485"/>
      <c r="EW27" s="485"/>
      <c r="EX27" s="485"/>
      <c r="EY27" s="485"/>
      <c r="EZ27" s="485"/>
      <c r="FA27" s="485"/>
      <c r="FB27" s="485"/>
      <c r="FC27" s="485"/>
      <c r="FD27" s="485"/>
      <c r="FE27" s="485"/>
      <c r="FF27" s="485"/>
      <c r="FG27" s="485"/>
      <c r="FH27" s="485"/>
      <c r="FI27" s="485"/>
      <c r="FJ27" s="485"/>
      <c r="FK27" s="485"/>
      <c r="FL27" s="485"/>
      <c r="FM27" s="485"/>
      <c r="FN27" s="485"/>
      <c r="FO27" s="485"/>
      <c r="FP27" s="485"/>
      <c r="FQ27" s="485"/>
      <c r="FR27" s="485"/>
      <c r="FS27" s="485"/>
      <c r="FT27" s="485"/>
      <c r="FU27" s="485"/>
      <c r="FV27" s="485"/>
      <c r="FW27" s="485"/>
      <c r="FX27" s="485"/>
      <c r="FY27" s="485"/>
      <c r="FZ27" s="485"/>
      <c r="GA27" s="485"/>
      <c r="GB27" s="485"/>
      <c r="GC27" s="485"/>
      <c r="GD27" s="485"/>
      <c r="GE27" s="485"/>
      <c r="GF27" s="485"/>
      <c r="GG27" s="485"/>
      <c r="GH27" s="485"/>
      <c r="GI27" s="485"/>
      <c r="GJ27" s="485"/>
      <c r="GK27" s="485"/>
      <c r="GL27" s="485"/>
      <c r="GM27" s="485"/>
      <c r="GN27" s="485"/>
      <c r="GO27" s="485"/>
      <c r="GP27" s="485"/>
      <c r="GQ27" s="485"/>
      <c r="GR27" s="485"/>
      <c r="GS27" s="485"/>
      <c r="GT27" s="485"/>
      <c r="GU27" s="485"/>
      <c r="GV27" s="485"/>
      <c r="GW27" s="485"/>
      <c r="GX27" s="485"/>
      <c r="GY27" s="485"/>
      <c r="GZ27" s="485"/>
      <c r="HA27" s="485"/>
      <c r="HB27" s="485"/>
      <c r="HC27" s="485"/>
      <c r="HD27" s="485"/>
      <c r="HE27" s="485"/>
      <c r="HF27" s="485"/>
      <c r="HG27" s="485"/>
      <c r="HH27" s="485"/>
      <c r="HI27" s="485"/>
      <c r="HJ27" s="485"/>
      <c r="HK27" s="485"/>
      <c r="HL27" s="485"/>
    </row>
    <row r="28" spans="1:220" s="45" customFormat="1" ht="27">
      <c r="A28" s="487" t="s">
        <v>19</v>
      </c>
      <c r="B28" s="464" t="s">
        <v>141</v>
      </c>
      <c r="C28" s="635"/>
      <c r="D28" s="472" t="s">
        <v>26</v>
      </c>
      <c r="E28" s="418">
        <v>2015</v>
      </c>
      <c r="F28" s="419" t="s">
        <v>69</v>
      </c>
      <c r="G28" s="418">
        <f>G33</f>
        <v>812</v>
      </c>
      <c r="H28" s="420">
        <v>0.203</v>
      </c>
      <c r="I28" s="515">
        <f>I33</f>
        <v>670.5</v>
      </c>
      <c r="J28" s="419" t="s">
        <v>69</v>
      </c>
      <c r="K28" s="418">
        <f>K33</f>
        <v>0</v>
      </c>
      <c r="L28" s="418">
        <f>L33</f>
        <v>0</v>
      </c>
      <c r="M28" s="419" t="s">
        <v>69</v>
      </c>
      <c r="N28" s="418">
        <f>N33</f>
        <v>812</v>
      </c>
      <c r="O28" s="420">
        <v>0.203</v>
      </c>
      <c r="P28" s="532">
        <f>P33</f>
        <v>670.5</v>
      </c>
      <c r="Q28" s="532">
        <f>Q33</f>
        <v>409.5</v>
      </c>
      <c r="R28" s="532">
        <f>R33</f>
        <v>261</v>
      </c>
      <c r="S28" s="546">
        <f aca="true" t="shared" si="0" ref="S28:S66">R28/P28</f>
        <v>0.38926174496644295</v>
      </c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  <c r="BV28" s="485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5"/>
      <c r="CN28" s="485"/>
      <c r="CO28" s="485"/>
      <c r="CP28" s="485"/>
      <c r="CQ28" s="485"/>
      <c r="CR28" s="485"/>
      <c r="CS28" s="485"/>
      <c r="CT28" s="485"/>
      <c r="CU28" s="485"/>
      <c r="CV28" s="485"/>
      <c r="CW28" s="485"/>
      <c r="CX28" s="485"/>
      <c r="CY28" s="485"/>
      <c r="CZ28" s="485"/>
      <c r="DA28" s="485"/>
      <c r="DB28" s="485"/>
      <c r="DC28" s="485"/>
      <c r="DD28" s="485"/>
      <c r="DE28" s="485"/>
      <c r="DF28" s="485"/>
      <c r="DG28" s="485"/>
      <c r="DH28" s="485"/>
      <c r="DI28" s="485"/>
      <c r="DJ28" s="485"/>
      <c r="DK28" s="485"/>
      <c r="DL28" s="485"/>
      <c r="DM28" s="485"/>
      <c r="DN28" s="485"/>
      <c r="DO28" s="485"/>
      <c r="DP28" s="485"/>
      <c r="DQ28" s="485"/>
      <c r="DR28" s="485"/>
      <c r="DS28" s="485"/>
      <c r="DT28" s="485"/>
      <c r="DU28" s="485"/>
      <c r="DV28" s="485"/>
      <c r="DW28" s="485"/>
      <c r="DX28" s="485"/>
      <c r="DY28" s="485"/>
      <c r="DZ28" s="485"/>
      <c r="EA28" s="485"/>
      <c r="EB28" s="485"/>
      <c r="EC28" s="485"/>
      <c r="ED28" s="485"/>
      <c r="EE28" s="485"/>
      <c r="EF28" s="485"/>
      <c r="EG28" s="485"/>
      <c r="EH28" s="485"/>
      <c r="EI28" s="485"/>
      <c r="EJ28" s="485"/>
      <c r="EK28" s="485"/>
      <c r="EL28" s="485"/>
      <c r="EM28" s="485"/>
      <c r="EN28" s="485"/>
      <c r="EO28" s="485"/>
      <c r="EP28" s="485"/>
      <c r="EQ28" s="485"/>
      <c r="ER28" s="485"/>
      <c r="ES28" s="485"/>
      <c r="ET28" s="485"/>
      <c r="EU28" s="485"/>
      <c r="EV28" s="485"/>
      <c r="EW28" s="485"/>
      <c r="EX28" s="485"/>
      <c r="EY28" s="485"/>
      <c r="EZ28" s="485"/>
      <c r="FA28" s="485"/>
      <c r="FB28" s="485"/>
      <c r="FC28" s="485"/>
      <c r="FD28" s="485"/>
      <c r="FE28" s="485"/>
      <c r="FF28" s="485"/>
      <c r="FG28" s="485"/>
      <c r="FH28" s="485"/>
      <c r="FI28" s="485"/>
      <c r="FJ28" s="485"/>
      <c r="FK28" s="485"/>
      <c r="FL28" s="485"/>
      <c r="FM28" s="485"/>
      <c r="FN28" s="485"/>
      <c r="FO28" s="485"/>
      <c r="FP28" s="485"/>
      <c r="FQ28" s="485"/>
      <c r="FR28" s="485"/>
      <c r="FS28" s="485"/>
      <c r="FT28" s="485"/>
      <c r="FU28" s="485"/>
      <c r="FV28" s="485"/>
      <c r="FW28" s="485"/>
      <c r="FX28" s="485"/>
      <c r="FY28" s="485"/>
      <c r="FZ28" s="485"/>
      <c r="GA28" s="485"/>
      <c r="GB28" s="485"/>
      <c r="GC28" s="485"/>
      <c r="GD28" s="485"/>
      <c r="GE28" s="485"/>
      <c r="GF28" s="485"/>
      <c r="GG28" s="485"/>
      <c r="GH28" s="485"/>
      <c r="GI28" s="485"/>
      <c r="GJ28" s="485"/>
      <c r="GK28" s="485"/>
      <c r="GL28" s="485"/>
      <c r="GM28" s="485"/>
      <c r="GN28" s="485"/>
      <c r="GO28" s="485"/>
      <c r="GP28" s="485"/>
      <c r="GQ28" s="485"/>
      <c r="GR28" s="485"/>
      <c r="GS28" s="485"/>
      <c r="GT28" s="485"/>
      <c r="GU28" s="485"/>
      <c r="GV28" s="485"/>
      <c r="GW28" s="485"/>
      <c r="GX28" s="485"/>
      <c r="GY28" s="485"/>
      <c r="GZ28" s="485"/>
      <c r="HA28" s="485"/>
      <c r="HB28" s="485"/>
      <c r="HC28" s="485"/>
      <c r="HD28" s="485"/>
      <c r="HE28" s="485"/>
      <c r="HF28" s="485"/>
      <c r="HG28" s="485"/>
      <c r="HH28" s="485"/>
      <c r="HI28" s="485"/>
      <c r="HJ28" s="485"/>
      <c r="HK28" s="485"/>
      <c r="HL28" s="485"/>
    </row>
    <row r="29" spans="1:220" s="45" customFormat="1" ht="18" customHeight="1" hidden="1">
      <c r="A29" s="487"/>
      <c r="B29" s="488" t="s">
        <v>133</v>
      </c>
      <c r="C29" s="635"/>
      <c r="D29" s="489"/>
      <c r="E29" s="418"/>
      <c r="F29" s="419" t="s">
        <v>69</v>
      </c>
      <c r="G29" s="418"/>
      <c r="H29" s="420">
        <v>0.203</v>
      </c>
      <c r="I29" s="515"/>
      <c r="J29" s="419" t="s">
        <v>69</v>
      </c>
      <c r="K29" s="418"/>
      <c r="L29" s="418"/>
      <c r="M29" s="419" t="s">
        <v>69</v>
      </c>
      <c r="N29" s="418"/>
      <c r="O29" s="420">
        <v>0.203</v>
      </c>
      <c r="P29" s="532"/>
      <c r="Q29" s="532"/>
      <c r="R29" s="532"/>
      <c r="S29" s="546" t="e">
        <f t="shared" si="0"/>
        <v>#DIV/0!</v>
      </c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5"/>
      <c r="DX29" s="485"/>
      <c r="DY29" s="485"/>
      <c r="DZ29" s="485"/>
      <c r="EA29" s="485"/>
      <c r="EB29" s="485"/>
      <c r="EC29" s="485"/>
      <c r="ED29" s="485"/>
      <c r="EE29" s="485"/>
      <c r="EF29" s="485"/>
      <c r="EG29" s="485"/>
      <c r="EH29" s="485"/>
      <c r="EI29" s="485"/>
      <c r="EJ29" s="485"/>
      <c r="EK29" s="485"/>
      <c r="EL29" s="485"/>
      <c r="EM29" s="485"/>
      <c r="EN29" s="485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5"/>
      <c r="EZ29" s="485"/>
      <c r="FA29" s="485"/>
      <c r="FB29" s="485"/>
      <c r="FC29" s="485"/>
      <c r="FD29" s="485"/>
      <c r="FE29" s="485"/>
      <c r="FF29" s="485"/>
      <c r="FG29" s="485"/>
      <c r="FH29" s="485"/>
      <c r="FI29" s="485"/>
      <c r="FJ29" s="485"/>
      <c r="FK29" s="485"/>
      <c r="FL29" s="485"/>
      <c r="FM29" s="485"/>
      <c r="FN29" s="485"/>
      <c r="FO29" s="485"/>
      <c r="FP29" s="485"/>
      <c r="FQ29" s="485"/>
      <c r="FR29" s="485"/>
      <c r="FS29" s="485"/>
      <c r="FT29" s="485"/>
      <c r="FU29" s="485"/>
      <c r="FV29" s="485"/>
      <c r="FW29" s="485"/>
      <c r="FX29" s="485"/>
      <c r="FY29" s="485"/>
      <c r="FZ29" s="485"/>
      <c r="GA29" s="485"/>
      <c r="GB29" s="485"/>
      <c r="GC29" s="485"/>
      <c r="GD29" s="485"/>
      <c r="GE29" s="485"/>
      <c r="GF29" s="485"/>
      <c r="GG29" s="485"/>
      <c r="GH29" s="485"/>
      <c r="GI29" s="485"/>
      <c r="GJ29" s="485"/>
      <c r="GK29" s="485"/>
      <c r="GL29" s="485"/>
      <c r="GM29" s="485"/>
      <c r="GN29" s="485"/>
      <c r="GO29" s="485"/>
      <c r="GP29" s="485"/>
      <c r="GQ29" s="485"/>
      <c r="GR29" s="485"/>
      <c r="GS29" s="485"/>
      <c r="GT29" s="485"/>
      <c r="GU29" s="485"/>
      <c r="GV29" s="485"/>
      <c r="GW29" s="485"/>
      <c r="GX29" s="485"/>
      <c r="GY29" s="485"/>
      <c r="GZ29" s="485"/>
      <c r="HA29" s="485"/>
      <c r="HB29" s="485"/>
      <c r="HC29" s="485"/>
      <c r="HD29" s="485"/>
      <c r="HE29" s="485"/>
      <c r="HF29" s="485"/>
      <c r="HG29" s="485"/>
      <c r="HH29" s="485"/>
      <c r="HI29" s="485"/>
      <c r="HJ29" s="485"/>
      <c r="HK29" s="485"/>
      <c r="HL29" s="485"/>
    </row>
    <row r="30" spans="1:220" s="45" customFormat="1" ht="18" customHeight="1" hidden="1">
      <c r="A30" s="487"/>
      <c r="B30" s="452" t="s">
        <v>30</v>
      </c>
      <c r="C30" s="635"/>
      <c r="D30" s="472"/>
      <c r="E30" s="418"/>
      <c r="F30" s="420"/>
      <c r="G30" s="418"/>
      <c r="H30" s="420">
        <v>0.203</v>
      </c>
      <c r="I30" s="515"/>
      <c r="J30" s="420"/>
      <c r="K30" s="418"/>
      <c r="L30" s="418"/>
      <c r="M30" s="420"/>
      <c r="N30" s="418"/>
      <c r="O30" s="420">
        <v>0.203</v>
      </c>
      <c r="P30" s="532"/>
      <c r="Q30" s="532"/>
      <c r="R30" s="532"/>
      <c r="S30" s="546" t="e">
        <f t="shared" si="0"/>
        <v>#DIV/0!</v>
      </c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5"/>
      <c r="DD30" s="485"/>
      <c r="DE30" s="485"/>
      <c r="DF30" s="485"/>
      <c r="DG30" s="485"/>
      <c r="DH30" s="485"/>
      <c r="DI30" s="485"/>
      <c r="DJ30" s="485"/>
      <c r="DK30" s="485"/>
      <c r="DL30" s="485"/>
      <c r="DM30" s="485"/>
      <c r="DN30" s="485"/>
      <c r="DO30" s="485"/>
      <c r="DP30" s="485"/>
      <c r="DQ30" s="485"/>
      <c r="DR30" s="485"/>
      <c r="DS30" s="485"/>
      <c r="DT30" s="485"/>
      <c r="DU30" s="485"/>
      <c r="DV30" s="485"/>
      <c r="DW30" s="485"/>
      <c r="DX30" s="485"/>
      <c r="DY30" s="485"/>
      <c r="DZ30" s="485"/>
      <c r="EA30" s="485"/>
      <c r="EB30" s="485"/>
      <c r="EC30" s="485"/>
      <c r="ED30" s="485"/>
      <c r="EE30" s="485"/>
      <c r="EF30" s="485"/>
      <c r="EG30" s="485"/>
      <c r="EH30" s="485"/>
      <c r="EI30" s="485"/>
      <c r="EJ30" s="485"/>
      <c r="EK30" s="485"/>
      <c r="EL30" s="485"/>
      <c r="EM30" s="485"/>
      <c r="EN30" s="485"/>
      <c r="EO30" s="485"/>
      <c r="EP30" s="485"/>
      <c r="EQ30" s="485"/>
      <c r="ER30" s="485"/>
      <c r="ES30" s="485"/>
      <c r="ET30" s="485"/>
      <c r="EU30" s="485"/>
      <c r="EV30" s="485"/>
      <c r="EW30" s="485"/>
      <c r="EX30" s="485"/>
      <c r="EY30" s="485"/>
      <c r="EZ30" s="485"/>
      <c r="FA30" s="485"/>
      <c r="FB30" s="485"/>
      <c r="FC30" s="485"/>
      <c r="FD30" s="485"/>
      <c r="FE30" s="485"/>
      <c r="FF30" s="485"/>
      <c r="FG30" s="485"/>
      <c r="FH30" s="485"/>
      <c r="FI30" s="485"/>
      <c r="FJ30" s="485"/>
      <c r="FK30" s="485"/>
      <c r="FL30" s="485"/>
      <c r="FM30" s="485"/>
      <c r="FN30" s="485"/>
      <c r="FO30" s="485"/>
      <c r="FP30" s="485"/>
      <c r="FQ30" s="485"/>
      <c r="FR30" s="485"/>
      <c r="FS30" s="485"/>
      <c r="FT30" s="485"/>
      <c r="FU30" s="485"/>
      <c r="FV30" s="485"/>
      <c r="FW30" s="485"/>
      <c r="FX30" s="485"/>
      <c r="FY30" s="485"/>
      <c r="FZ30" s="485"/>
      <c r="GA30" s="485"/>
      <c r="GB30" s="485"/>
      <c r="GC30" s="485"/>
      <c r="GD30" s="485"/>
      <c r="GE30" s="485"/>
      <c r="GF30" s="485"/>
      <c r="GG30" s="485"/>
      <c r="GH30" s="485"/>
      <c r="GI30" s="485"/>
      <c r="GJ30" s="485"/>
      <c r="GK30" s="485"/>
      <c r="GL30" s="485"/>
      <c r="GM30" s="485"/>
      <c r="GN30" s="485"/>
      <c r="GO30" s="485"/>
      <c r="GP30" s="485"/>
      <c r="GQ30" s="485"/>
      <c r="GR30" s="485"/>
      <c r="GS30" s="485"/>
      <c r="GT30" s="485"/>
      <c r="GU30" s="485"/>
      <c r="GV30" s="485"/>
      <c r="GW30" s="485"/>
      <c r="GX30" s="485"/>
      <c r="GY30" s="485"/>
      <c r="GZ30" s="485"/>
      <c r="HA30" s="485"/>
      <c r="HB30" s="485"/>
      <c r="HC30" s="485"/>
      <c r="HD30" s="485"/>
      <c r="HE30" s="485"/>
      <c r="HF30" s="485"/>
      <c r="HG30" s="485"/>
      <c r="HH30" s="485"/>
      <c r="HI30" s="485"/>
      <c r="HJ30" s="485"/>
      <c r="HK30" s="485"/>
      <c r="HL30" s="485"/>
    </row>
    <row r="31" spans="1:220" s="45" customFormat="1" ht="18" customHeight="1" hidden="1">
      <c r="A31" s="487" t="s">
        <v>20</v>
      </c>
      <c r="B31" s="452"/>
      <c r="C31" s="635"/>
      <c r="D31" s="490" t="s">
        <v>27</v>
      </c>
      <c r="E31" s="418">
        <v>2015</v>
      </c>
      <c r="F31" s="419" t="s">
        <v>69</v>
      </c>
      <c r="G31" s="418"/>
      <c r="H31" s="420">
        <v>0.203</v>
      </c>
      <c r="I31" s="515"/>
      <c r="J31" s="419" t="s">
        <v>69</v>
      </c>
      <c r="K31" s="418"/>
      <c r="L31" s="418"/>
      <c r="M31" s="419" t="s">
        <v>69</v>
      </c>
      <c r="N31" s="418"/>
      <c r="O31" s="420">
        <v>0.203</v>
      </c>
      <c r="P31" s="532"/>
      <c r="Q31" s="532"/>
      <c r="R31" s="532"/>
      <c r="S31" s="546" t="e">
        <f t="shared" si="0"/>
        <v>#DIV/0!</v>
      </c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/>
      <c r="CX31" s="485"/>
      <c r="CY31" s="485"/>
      <c r="CZ31" s="485"/>
      <c r="DA31" s="485"/>
      <c r="DB31" s="485"/>
      <c r="DC31" s="485"/>
      <c r="DD31" s="485"/>
      <c r="DE31" s="485"/>
      <c r="DF31" s="485"/>
      <c r="DG31" s="485"/>
      <c r="DH31" s="485"/>
      <c r="DI31" s="485"/>
      <c r="DJ31" s="485"/>
      <c r="DK31" s="485"/>
      <c r="DL31" s="485"/>
      <c r="DM31" s="485"/>
      <c r="DN31" s="485"/>
      <c r="DO31" s="485"/>
      <c r="DP31" s="485"/>
      <c r="DQ31" s="485"/>
      <c r="DR31" s="485"/>
      <c r="DS31" s="485"/>
      <c r="DT31" s="485"/>
      <c r="DU31" s="485"/>
      <c r="DV31" s="485"/>
      <c r="DW31" s="485"/>
      <c r="DX31" s="485"/>
      <c r="DY31" s="485"/>
      <c r="DZ31" s="485"/>
      <c r="EA31" s="485"/>
      <c r="EB31" s="485"/>
      <c r="EC31" s="485"/>
      <c r="ED31" s="485"/>
      <c r="EE31" s="485"/>
      <c r="EF31" s="485"/>
      <c r="EG31" s="485"/>
      <c r="EH31" s="485"/>
      <c r="EI31" s="485"/>
      <c r="EJ31" s="485"/>
      <c r="EK31" s="485"/>
      <c r="EL31" s="485"/>
      <c r="EM31" s="485"/>
      <c r="EN31" s="485"/>
      <c r="EO31" s="485"/>
      <c r="EP31" s="485"/>
      <c r="EQ31" s="485"/>
      <c r="ER31" s="485"/>
      <c r="ES31" s="485"/>
      <c r="ET31" s="485"/>
      <c r="EU31" s="485"/>
      <c r="EV31" s="485"/>
      <c r="EW31" s="485"/>
      <c r="EX31" s="485"/>
      <c r="EY31" s="485"/>
      <c r="EZ31" s="485"/>
      <c r="FA31" s="485"/>
      <c r="FB31" s="485"/>
      <c r="FC31" s="485"/>
      <c r="FD31" s="485"/>
      <c r="FE31" s="485"/>
      <c r="FF31" s="485"/>
      <c r="FG31" s="485"/>
      <c r="FH31" s="485"/>
      <c r="FI31" s="485"/>
      <c r="FJ31" s="485"/>
      <c r="FK31" s="485"/>
      <c r="FL31" s="485"/>
      <c r="FM31" s="485"/>
      <c r="FN31" s="485"/>
      <c r="FO31" s="485"/>
      <c r="FP31" s="485"/>
      <c r="FQ31" s="485"/>
      <c r="FR31" s="485"/>
      <c r="FS31" s="485"/>
      <c r="FT31" s="485"/>
      <c r="FU31" s="485"/>
      <c r="FV31" s="485"/>
      <c r="FW31" s="485"/>
      <c r="FX31" s="485"/>
      <c r="FY31" s="485"/>
      <c r="FZ31" s="485"/>
      <c r="GA31" s="485"/>
      <c r="GB31" s="485"/>
      <c r="GC31" s="485"/>
      <c r="GD31" s="485"/>
      <c r="GE31" s="485"/>
      <c r="GF31" s="485"/>
      <c r="GG31" s="485"/>
      <c r="GH31" s="485"/>
      <c r="GI31" s="485"/>
      <c r="GJ31" s="485"/>
      <c r="GK31" s="485"/>
      <c r="GL31" s="485"/>
      <c r="GM31" s="485"/>
      <c r="GN31" s="485"/>
      <c r="GO31" s="485"/>
      <c r="GP31" s="485"/>
      <c r="GQ31" s="485"/>
      <c r="GR31" s="485"/>
      <c r="GS31" s="485"/>
      <c r="GT31" s="485"/>
      <c r="GU31" s="485"/>
      <c r="GV31" s="485"/>
      <c r="GW31" s="485"/>
      <c r="GX31" s="485"/>
      <c r="GY31" s="485"/>
      <c r="GZ31" s="485"/>
      <c r="HA31" s="485"/>
      <c r="HB31" s="485"/>
      <c r="HC31" s="485"/>
      <c r="HD31" s="485"/>
      <c r="HE31" s="485"/>
      <c r="HF31" s="485"/>
      <c r="HG31" s="485"/>
      <c r="HH31" s="485"/>
      <c r="HI31" s="485"/>
      <c r="HJ31" s="485"/>
      <c r="HK31" s="485"/>
      <c r="HL31" s="485"/>
    </row>
    <row r="32" spans="1:220" s="45" customFormat="1" ht="18" customHeight="1" hidden="1">
      <c r="A32" s="487" t="s">
        <v>21</v>
      </c>
      <c r="B32" s="452"/>
      <c r="C32" s="635"/>
      <c r="D32" s="490" t="s">
        <v>27</v>
      </c>
      <c r="E32" s="418">
        <v>2015</v>
      </c>
      <c r="F32" s="419" t="s">
        <v>69</v>
      </c>
      <c r="G32" s="418"/>
      <c r="H32" s="420">
        <v>0.203</v>
      </c>
      <c r="I32" s="515"/>
      <c r="J32" s="419" t="s">
        <v>69</v>
      </c>
      <c r="K32" s="418"/>
      <c r="L32" s="418"/>
      <c r="M32" s="419" t="s">
        <v>69</v>
      </c>
      <c r="N32" s="418"/>
      <c r="O32" s="420">
        <v>0.203</v>
      </c>
      <c r="P32" s="532"/>
      <c r="Q32" s="532"/>
      <c r="R32" s="532"/>
      <c r="S32" s="550" t="e">
        <f t="shared" si="0"/>
        <v>#DIV/0!</v>
      </c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5"/>
      <c r="BR32" s="485"/>
      <c r="BS32" s="485"/>
      <c r="BT32" s="485"/>
      <c r="BU32" s="485"/>
      <c r="BV32" s="485"/>
      <c r="BW32" s="485"/>
      <c r="BX32" s="485"/>
      <c r="BY32" s="485"/>
      <c r="BZ32" s="485"/>
      <c r="CA32" s="485"/>
      <c r="CB32" s="485"/>
      <c r="CC32" s="485"/>
      <c r="CD32" s="485"/>
      <c r="CE32" s="485"/>
      <c r="CF32" s="485"/>
      <c r="CG32" s="485"/>
      <c r="CH32" s="485"/>
      <c r="CI32" s="485"/>
      <c r="CJ32" s="485"/>
      <c r="CK32" s="485"/>
      <c r="CL32" s="485"/>
      <c r="CM32" s="485"/>
      <c r="CN32" s="485"/>
      <c r="CO32" s="485"/>
      <c r="CP32" s="485"/>
      <c r="CQ32" s="485"/>
      <c r="CR32" s="485"/>
      <c r="CS32" s="485"/>
      <c r="CT32" s="485"/>
      <c r="CU32" s="485"/>
      <c r="CV32" s="485"/>
      <c r="CW32" s="485"/>
      <c r="CX32" s="485"/>
      <c r="CY32" s="485"/>
      <c r="CZ32" s="485"/>
      <c r="DA32" s="485"/>
      <c r="DB32" s="485"/>
      <c r="DC32" s="485"/>
      <c r="DD32" s="485"/>
      <c r="DE32" s="485"/>
      <c r="DF32" s="485"/>
      <c r="DG32" s="485"/>
      <c r="DH32" s="485"/>
      <c r="DI32" s="485"/>
      <c r="DJ32" s="485"/>
      <c r="DK32" s="485"/>
      <c r="DL32" s="485"/>
      <c r="DM32" s="485"/>
      <c r="DN32" s="485"/>
      <c r="DO32" s="485"/>
      <c r="DP32" s="485"/>
      <c r="DQ32" s="485"/>
      <c r="DR32" s="485"/>
      <c r="DS32" s="485"/>
      <c r="DT32" s="485"/>
      <c r="DU32" s="485"/>
      <c r="DV32" s="485"/>
      <c r="DW32" s="485"/>
      <c r="DX32" s="485"/>
      <c r="DY32" s="485"/>
      <c r="DZ32" s="485"/>
      <c r="EA32" s="485"/>
      <c r="EB32" s="485"/>
      <c r="EC32" s="485"/>
      <c r="ED32" s="485"/>
      <c r="EE32" s="485"/>
      <c r="EF32" s="485"/>
      <c r="EG32" s="485"/>
      <c r="EH32" s="485"/>
      <c r="EI32" s="485"/>
      <c r="EJ32" s="485"/>
      <c r="EK32" s="485"/>
      <c r="EL32" s="485"/>
      <c r="EM32" s="485"/>
      <c r="EN32" s="485"/>
      <c r="EO32" s="485"/>
      <c r="EP32" s="485"/>
      <c r="EQ32" s="485"/>
      <c r="ER32" s="485"/>
      <c r="ES32" s="485"/>
      <c r="ET32" s="485"/>
      <c r="EU32" s="485"/>
      <c r="EV32" s="485"/>
      <c r="EW32" s="485"/>
      <c r="EX32" s="485"/>
      <c r="EY32" s="485"/>
      <c r="EZ32" s="485"/>
      <c r="FA32" s="485"/>
      <c r="FB32" s="485"/>
      <c r="FC32" s="485"/>
      <c r="FD32" s="485"/>
      <c r="FE32" s="485"/>
      <c r="FF32" s="485"/>
      <c r="FG32" s="485"/>
      <c r="FH32" s="485"/>
      <c r="FI32" s="485"/>
      <c r="FJ32" s="485"/>
      <c r="FK32" s="485"/>
      <c r="FL32" s="485"/>
      <c r="FM32" s="485"/>
      <c r="FN32" s="485"/>
      <c r="FO32" s="485"/>
      <c r="FP32" s="485"/>
      <c r="FQ32" s="485"/>
      <c r="FR32" s="485"/>
      <c r="FS32" s="485"/>
      <c r="FT32" s="485"/>
      <c r="FU32" s="485"/>
      <c r="FV32" s="485"/>
      <c r="FW32" s="485"/>
      <c r="FX32" s="485"/>
      <c r="FY32" s="485"/>
      <c r="FZ32" s="485"/>
      <c r="GA32" s="485"/>
      <c r="GB32" s="485"/>
      <c r="GC32" s="485"/>
      <c r="GD32" s="485"/>
      <c r="GE32" s="485"/>
      <c r="GF32" s="485"/>
      <c r="GG32" s="485"/>
      <c r="GH32" s="485"/>
      <c r="GI32" s="485"/>
      <c r="GJ32" s="485"/>
      <c r="GK32" s="485"/>
      <c r="GL32" s="485"/>
      <c r="GM32" s="485"/>
      <c r="GN32" s="485"/>
      <c r="GO32" s="485"/>
      <c r="GP32" s="485"/>
      <c r="GQ32" s="485"/>
      <c r="GR32" s="485"/>
      <c r="GS32" s="485"/>
      <c r="GT32" s="485"/>
      <c r="GU32" s="485"/>
      <c r="GV32" s="485"/>
      <c r="GW32" s="485"/>
      <c r="GX32" s="485"/>
      <c r="GY32" s="485"/>
      <c r="GZ32" s="485"/>
      <c r="HA32" s="485"/>
      <c r="HB32" s="485"/>
      <c r="HC32" s="485"/>
      <c r="HD32" s="485"/>
      <c r="HE32" s="485"/>
      <c r="HF32" s="485"/>
      <c r="HG32" s="485"/>
      <c r="HH32" s="485"/>
      <c r="HI32" s="485"/>
      <c r="HJ32" s="485"/>
      <c r="HK32" s="485"/>
      <c r="HL32" s="485"/>
    </row>
    <row r="33" spans="1:220" s="45" customFormat="1" ht="13.5">
      <c r="A33" s="487"/>
      <c r="B33" s="488" t="s">
        <v>132</v>
      </c>
      <c r="C33" s="635"/>
      <c r="D33" s="489" t="s">
        <v>26</v>
      </c>
      <c r="E33" s="418">
        <v>2015</v>
      </c>
      <c r="F33" s="419" t="s">
        <v>69</v>
      </c>
      <c r="G33" s="418">
        <f>G35</f>
        <v>812</v>
      </c>
      <c r="H33" s="420">
        <v>0.203</v>
      </c>
      <c r="I33" s="515">
        <f>I35</f>
        <v>670.5</v>
      </c>
      <c r="J33" s="419" t="s">
        <v>69</v>
      </c>
      <c r="K33" s="418">
        <f>K35</f>
        <v>0</v>
      </c>
      <c r="L33" s="418">
        <f>L35</f>
        <v>0</v>
      </c>
      <c r="M33" s="419" t="s">
        <v>69</v>
      </c>
      <c r="N33" s="418">
        <f>N35</f>
        <v>812</v>
      </c>
      <c r="O33" s="420">
        <v>0.203</v>
      </c>
      <c r="P33" s="532">
        <f>P35</f>
        <v>670.5</v>
      </c>
      <c r="Q33" s="532">
        <f>Q35</f>
        <v>409.5</v>
      </c>
      <c r="R33" s="532">
        <f>R35</f>
        <v>261</v>
      </c>
      <c r="S33" s="546">
        <f t="shared" si="0"/>
        <v>0.38926174496644295</v>
      </c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5"/>
      <c r="DR33" s="485"/>
      <c r="DS33" s="485"/>
      <c r="DT33" s="485"/>
      <c r="DU33" s="485"/>
      <c r="DV33" s="485"/>
      <c r="DW33" s="485"/>
      <c r="DX33" s="485"/>
      <c r="DY33" s="485"/>
      <c r="DZ33" s="485"/>
      <c r="EA33" s="485"/>
      <c r="EB33" s="485"/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5"/>
      <c r="EN33" s="485"/>
      <c r="EO33" s="485"/>
      <c r="EP33" s="485"/>
      <c r="EQ33" s="485"/>
      <c r="ER33" s="485"/>
      <c r="ES33" s="485"/>
      <c r="ET33" s="485"/>
      <c r="EU33" s="485"/>
      <c r="EV33" s="485"/>
      <c r="EW33" s="485"/>
      <c r="EX33" s="485"/>
      <c r="EY33" s="485"/>
      <c r="EZ33" s="485"/>
      <c r="FA33" s="485"/>
      <c r="FB33" s="485"/>
      <c r="FC33" s="485"/>
      <c r="FD33" s="485"/>
      <c r="FE33" s="485"/>
      <c r="FF33" s="485"/>
      <c r="FG33" s="485"/>
      <c r="FH33" s="485"/>
      <c r="FI33" s="485"/>
      <c r="FJ33" s="485"/>
      <c r="FK33" s="485"/>
      <c r="FL33" s="485"/>
      <c r="FM33" s="485"/>
      <c r="FN33" s="485"/>
      <c r="FO33" s="485"/>
      <c r="FP33" s="485"/>
      <c r="FQ33" s="485"/>
      <c r="FR33" s="485"/>
      <c r="FS33" s="485"/>
      <c r="FT33" s="485"/>
      <c r="FU33" s="485"/>
      <c r="FV33" s="485"/>
      <c r="FW33" s="485"/>
      <c r="FX33" s="485"/>
      <c r="FY33" s="485"/>
      <c r="FZ33" s="485"/>
      <c r="GA33" s="485"/>
      <c r="GB33" s="485"/>
      <c r="GC33" s="485"/>
      <c r="GD33" s="485"/>
      <c r="GE33" s="485"/>
      <c r="GF33" s="485"/>
      <c r="GG33" s="485"/>
      <c r="GH33" s="485"/>
      <c r="GI33" s="485"/>
      <c r="GJ33" s="485"/>
      <c r="GK33" s="485"/>
      <c r="GL33" s="485"/>
      <c r="GM33" s="485"/>
      <c r="GN33" s="485"/>
      <c r="GO33" s="485"/>
      <c r="GP33" s="485"/>
      <c r="GQ33" s="485"/>
      <c r="GR33" s="485"/>
      <c r="GS33" s="485"/>
      <c r="GT33" s="485"/>
      <c r="GU33" s="485"/>
      <c r="GV33" s="485"/>
      <c r="GW33" s="485"/>
      <c r="GX33" s="485"/>
      <c r="GY33" s="485"/>
      <c r="GZ33" s="485"/>
      <c r="HA33" s="485"/>
      <c r="HB33" s="485"/>
      <c r="HC33" s="485"/>
      <c r="HD33" s="485"/>
      <c r="HE33" s="485"/>
      <c r="HF33" s="485"/>
      <c r="HG33" s="485"/>
      <c r="HH33" s="485"/>
      <c r="HI33" s="485"/>
      <c r="HJ33" s="485"/>
      <c r="HK33" s="485"/>
      <c r="HL33" s="485"/>
    </row>
    <row r="34" spans="1:220" s="455" customFormat="1" ht="13.5">
      <c r="A34" s="473"/>
      <c r="B34" s="471" t="s">
        <v>30</v>
      </c>
      <c r="C34" s="635"/>
      <c r="D34" s="468"/>
      <c r="E34" s="421"/>
      <c r="F34" s="401"/>
      <c r="G34" s="421"/>
      <c r="H34" s="401"/>
      <c r="I34" s="516"/>
      <c r="J34" s="401"/>
      <c r="K34" s="421"/>
      <c r="L34" s="421"/>
      <c r="M34" s="401"/>
      <c r="N34" s="421"/>
      <c r="O34" s="401"/>
      <c r="P34" s="531"/>
      <c r="Q34" s="531"/>
      <c r="R34" s="531"/>
      <c r="S34" s="551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/>
      <c r="CX34" s="454"/>
      <c r="CY34" s="454"/>
      <c r="CZ34" s="454"/>
      <c r="DA34" s="454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454"/>
      <c r="FL34" s="454"/>
      <c r="FM34" s="454"/>
      <c r="FN34" s="454"/>
      <c r="FO34" s="454"/>
      <c r="FP34" s="454"/>
      <c r="FQ34" s="454"/>
      <c r="FR34" s="454"/>
      <c r="FS34" s="454"/>
      <c r="FT34" s="454"/>
      <c r="FU34" s="454"/>
      <c r="FV34" s="454"/>
      <c r="FW34" s="454"/>
      <c r="FX34" s="454"/>
      <c r="FY34" s="454"/>
      <c r="FZ34" s="454"/>
      <c r="GA34" s="454"/>
      <c r="GB34" s="454"/>
      <c r="GC34" s="454"/>
      <c r="GD34" s="454"/>
      <c r="GE34" s="454"/>
      <c r="GF34" s="454"/>
      <c r="GG34" s="454"/>
      <c r="GH34" s="454"/>
      <c r="GI34" s="454"/>
      <c r="GJ34" s="454"/>
      <c r="GK34" s="454"/>
      <c r="GL34" s="454"/>
      <c r="GM34" s="454"/>
      <c r="GN34" s="454"/>
      <c r="GO34" s="454"/>
      <c r="GP34" s="454"/>
      <c r="GQ34" s="454"/>
      <c r="GR34" s="454"/>
      <c r="GS34" s="454"/>
      <c r="GT34" s="454"/>
      <c r="GU34" s="454"/>
      <c r="GV34" s="454"/>
      <c r="GW34" s="454"/>
      <c r="GX34" s="454"/>
      <c r="GY34" s="454"/>
      <c r="GZ34" s="454"/>
      <c r="HA34" s="454"/>
      <c r="HB34" s="454"/>
      <c r="HC34" s="454"/>
      <c r="HD34" s="454"/>
      <c r="HE34" s="454"/>
      <c r="HF34" s="454"/>
      <c r="HG34" s="454"/>
      <c r="HH34" s="454"/>
      <c r="HI34" s="454"/>
      <c r="HJ34" s="454"/>
      <c r="HK34" s="454"/>
      <c r="HL34" s="454"/>
    </row>
    <row r="35" spans="1:220" s="495" customFormat="1" ht="55.5" thickBot="1">
      <c r="A35" s="491" t="s">
        <v>105</v>
      </c>
      <c r="B35" s="470" t="s">
        <v>166</v>
      </c>
      <c r="C35" s="636"/>
      <c r="D35" s="493" t="s">
        <v>26</v>
      </c>
      <c r="E35" s="422">
        <v>2015</v>
      </c>
      <c r="F35" s="423" t="s">
        <v>69</v>
      </c>
      <c r="G35" s="422">
        <v>812</v>
      </c>
      <c r="H35" s="424">
        <v>0.203</v>
      </c>
      <c r="I35" s="517">
        <v>670.5</v>
      </c>
      <c r="J35" s="423" t="s">
        <v>69</v>
      </c>
      <c r="K35" s="422">
        <v>0</v>
      </c>
      <c r="L35" s="422">
        <v>0</v>
      </c>
      <c r="M35" s="423" t="s">
        <v>69</v>
      </c>
      <c r="N35" s="422">
        <v>812</v>
      </c>
      <c r="O35" s="424">
        <v>0.203</v>
      </c>
      <c r="P35" s="533">
        <f>Q35+R35</f>
        <v>670.5</v>
      </c>
      <c r="Q35" s="533">
        <v>409.5</v>
      </c>
      <c r="R35" s="533">
        <v>261</v>
      </c>
      <c r="S35" s="547">
        <f t="shared" si="0"/>
        <v>0.38926174496644295</v>
      </c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94"/>
      <c r="BK35" s="494"/>
      <c r="BL35" s="494"/>
      <c r="BM35" s="494"/>
      <c r="BN35" s="494"/>
      <c r="BO35" s="494"/>
      <c r="BP35" s="494"/>
      <c r="BQ35" s="494"/>
      <c r="BR35" s="494"/>
      <c r="BS35" s="494"/>
      <c r="BT35" s="494"/>
      <c r="BU35" s="494"/>
      <c r="BV35" s="494"/>
      <c r="BW35" s="494"/>
      <c r="BX35" s="494"/>
      <c r="BY35" s="494"/>
      <c r="BZ35" s="494"/>
      <c r="CA35" s="494"/>
      <c r="CB35" s="494"/>
      <c r="CC35" s="494"/>
      <c r="CD35" s="494"/>
      <c r="CE35" s="494"/>
      <c r="CF35" s="494"/>
      <c r="CG35" s="494"/>
      <c r="CH35" s="494"/>
      <c r="CI35" s="494"/>
      <c r="CJ35" s="494"/>
      <c r="CK35" s="494"/>
      <c r="CL35" s="494"/>
      <c r="CM35" s="494"/>
      <c r="CN35" s="494"/>
      <c r="CO35" s="494"/>
      <c r="CP35" s="494"/>
      <c r="CQ35" s="494"/>
      <c r="CR35" s="494"/>
      <c r="CS35" s="494"/>
      <c r="CT35" s="494"/>
      <c r="CU35" s="494"/>
      <c r="CV35" s="494"/>
      <c r="CW35" s="494"/>
      <c r="CX35" s="494"/>
      <c r="CY35" s="494"/>
      <c r="CZ35" s="494"/>
      <c r="DA35" s="494"/>
      <c r="DB35" s="494"/>
      <c r="DC35" s="494"/>
      <c r="DD35" s="494"/>
      <c r="DE35" s="494"/>
      <c r="DF35" s="494"/>
      <c r="DG35" s="494"/>
      <c r="DH35" s="494"/>
      <c r="DI35" s="494"/>
      <c r="DJ35" s="494"/>
      <c r="DK35" s="494"/>
      <c r="DL35" s="494"/>
      <c r="DM35" s="494"/>
      <c r="DN35" s="494"/>
      <c r="DO35" s="494"/>
      <c r="DP35" s="494"/>
      <c r="DQ35" s="494"/>
      <c r="DR35" s="494"/>
      <c r="DS35" s="494"/>
      <c r="DT35" s="494"/>
      <c r="DU35" s="494"/>
      <c r="DV35" s="494"/>
      <c r="DW35" s="494"/>
      <c r="DX35" s="494"/>
      <c r="DY35" s="494"/>
      <c r="DZ35" s="494"/>
      <c r="EA35" s="494"/>
      <c r="EB35" s="494"/>
      <c r="EC35" s="494"/>
      <c r="ED35" s="494"/>
      <c r="EE35" s="494"/>
      <c r="EF35" s="494"/>
      <c r="EG35" s="494"/>
      <c r="EH35" s="494"/>
      <c r="EI35" s="494"/>
      <c r="EJ35" s="494"/>
      <c r="EK35" s="494"/>
      <c r="EL35" s="494"/>
      <c r="EM35" s="494"/>
      <c r="EN35" s="494"/>
      <c r="EO35" s="494"/>
      <c r="EP35" s="494"/>
      <c r="EQ35" s="494"/>
      <c r="ER35" s="494"/>
      <c r="ES35" s="494"/>
      <c r="ET35" s="494"/>
      <c r="EU35" s="494"/>
      <c r="EV35" s="494"/>
      <c r="EW35" s="494"/>
      <c r="EX35" s="494"/>
      <c r="EY35" s="494"/>
      <c r="EZ35" s="494"/>
      <c r="FA35" s="494"/>
      <c r="FB35" s="494"/>
      <c r="FC35" s="494"/>
      <c r="FD35" s="494"/>
      <c r="FE35" s="494"/>
      <c r="FF35" s="494"/>
      <c r="FG35" s="494"/>
      <c r="FH35" s="494"/>
      <c r="FI35" s="494"/>
      <c r="FJ35" s="494"/>
      <c r="FK35" s="494"/>
      <c r="FL35" s="494"/>
      <c r="FM35" s="494"/>
      <c r="FN35" s="494"/>
      <c r="FO35" s="494"/>
      <c r="FP35" s="494"/>
      <c r="FQ35" s="494"/>
      <c r="FR35" s="494"/>
      <c r="FS35" s="494"/>
      <c r="FT35" s="494"/>
      <c r="FU35" s="494"/>
      <c r="FV35" s="494"/>
      <c r="FW35" s="494"/>
      <c r="FX35" s="494"/>
      <c r="FY35" s="494"/>
      <c r="FZ35" s="494"/>
      <c r="GA35" s="494"/>
      <c r="GB35" s="494"/>
      <c r="GC35" s="494"/>
      <c r="GD35" s="494"/>
      <c r="GE35" s="494"/>
      <c r="GF35" s="494"/>
      <c r="GG35" s="494"/>
      <c r="GH35" s="494"/>
      <c r="GI35" s="494"/>
      <c r="GJ35" s="494"/>
      <c r="GK35" s="494"/>
      <c r="GL35" s="494"/>
      <c r="GM35" s="494"/>
      <c r="GN35" s="494"/>
      <c r="GO35" s="494"/>
      <c r="GP35" s="494"/>
      <c r="GQ35" s="494"/>
      <c r="GR35" s="494"/>
      <c r="GS35" s="494"/>
      <c r="GT35" s="494"/>
      <c r="GU35" s="494"/>
      <c r="GV35" s="494"/>
      <c r="GW35" s="494"/>
      <c r="GX35" s="494"/>
      <c r="GY35" s="494"/>
      <c r="GZ35" s="494"/>
      <c r="HA35" s="494"/>
      <c r="HB35" s="494"/>
      <c r="HC35" s="494"/>
      <c r="HD35" s="494"/>
      <c r="HE35" s="494"/>
      <c r="HF35" s="494"/>
      <c r="HG35" s="494"/>
      <c r="HH35" s="494"/>
      <c r="HI35" s="494"/>
      <c r="HJ35" s="494"/>
      <c r="HK35" s="494"/>
      <c r="HL35" s="494"/>
    </row>
    <row r="36" spans="1:220" s="455" customFormat="1" ht="15" hidden="1" thickBot="1" thickTop="1">
      <c r="A36" s="473" t="s">
        <v>106</v>
      </c>
      <c r="B36" s="470"/>
      <c r="C36" s="496"/>
      <c r="D36" s="474" t="s">
        <v>26</v>
      </c>
      <c r="E36" s="422">
        <v>2015</v>
      </c>
      <c r="F36" s="390" t="s">
        <v>69</v>
      </c>
      <c r="G36" s="422"/>
      <c r="H36" s="403"/>
      <c r="I36" s="517"/>
      <c r="J36" s="390" t="s">
        <v>69</v>
      </c>
      <c r="K36" s="422"/>
      <c r="L36" s="403"/>
      <c r="M36" s="390" t="s">
        <v>69</v>
      </c>
      <c r="N36" s="422"/>
      <c r="O36" s="403"/>
      <c r="P36" s="533"/>
      <c r="Q36" s="533"/>
      <c r="R36" s="533"/>
      <c r="S36" s="547" t="e">
        <f t="shared" si="0"/>
        <v>#DIV/0!</v>
      </c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454"/>
      <c r="FL36" s="454"/>
      <c r="FM36" s="454"/>
      <c r="FN36" s="454"/>
      <c r="FO36" s="454"/>
      <c r="FP36" s="454"/>
      <c r="FQ36" s="454"/>
      <c r="FR36" s="454"/>
      <c r="FS36" s="454"/>
      <c r="FT36" s="454"/>
      <c r="FU36" s="454"/>
      <c r="FV36" s="454"/>
      <c r="FW36" s="454"/>
      <c r="FX36" s="454"/>
      <c r="FY36" s="454"/>
      <c r="FZ36" s="454"/>
      <c r="GA36" s="454"/>
      <c r="GB36" s="454"/>
      <c r="GC36" s="454"/>
      <c r="GD36" s="454"/>
      <c r="GE36" s="454"/>
      <c r="GF36" s="454"/>
      <c r="GG36" s="454"/>
      <c r="GH36" s="454"/>
      <c r="GI36" s="454"/>
      <c r="GJ36" s="454"/>
      <c r="GK36" s="454"/>
      <c r="GL36" s="454"/>
      <c r="GM36" s="454"/>
      <c r="GN36" s="454"/>
      <c r="GO36" s="454"/>
      <c r="GP36" s="454"/>
      <c r="GQ36" s="454"/>
      <c r="GR36" s="454"/>
      <c r="GS36" s="454"/>
      <c r="GT36" s="454"/>
      <c r="GU36" s="454"/>
      <c r="GV36" s="454"/>
      <c r="GW36" s="454"/>
      <c r="GX36" s="454"/>
      <c r="GY36" s="454"/>
      <c r="GZ36" s="454"/>
      <c r="HA36" s="454"/>
      <c r="HB36" s="454"/>
      <c r="HC36" s="454"/>
      <c r="HD36" s="454"/>
      <c r="HE36" s="454"/>
      <c r="HF36" s="454"/>
      <c r="HG36" s="454"/>
      <c r="HH36" s="454"/>
      <c r="HI36" s="454"/>
      <c r="HJ36" s="454"/>
      <c r="HK36" s="454"/>
      <c r="HL36" s="454"/>
    </row>
    <row r="37" spans="1:220" s="455" customFormat="1" ht="41.25" hidden="1">
      <c r="A37" s="487" t="s">
        <v>22</v>
      </c>
      <c r="B37" s="464" t="s">
        <v>140</v>
      </c>
      <c r="C37" s="399"/>
      <c r="D37" s="468"/>
      <c r="E37" s="421"/>
      <c r="F37" s="390" t="s">
        <v>69</v>
      </c>
      <c r="G37" s="421"/>
      <c r="H37" s="401"/>
      <c r="I37" s="516"/>
      <c r="J37" s="390" t="s">
        <v>69</v>
      </c>
      <c r="K37" s="421"/>
      <c r="L37" s="401"/>
      <c r="M37" s="390" t="s">
        <v>69</v>
      </c>
      <c r="N37" s="421"/>
      <c r="O37" s="401"/>
      <c r="P37" s="531"/>
      <c r="Q37" s="531"/>
      <c r="R37" s="531"/>
      <c r="S37" s="547" t="e">
        <f t="shared" si="0"/>
        <v>#DIV/0!</v>
      </c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/>
      <c r="CX37" s="454"/>
      <c r="CY37" s="454"/>
      <c r="CZ37" s="454"/>
      <c r="DA37" s="454"/>
      <c r="DB37" s="454"/>
      <c r="DC37" s="454"/>
      <c r="DD37" s="454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  <c r="FL37" s="454"/>
      <c r="FM37" s="454"/>
      <c r="FN37" s="454"/>
      <c r="FO37" s="454"/>
      <c r="FP37" s="454"/>
      <c r="FQ37" s="454"/>
      <c r="FR37" s="454"/>
      <c r="FS37" s="454"/>
      <c r="FT37" s="454"/>
      <c r="FU37" s="454"/>
      <c r="FV37" s="454"/>
      <c r="FW37" s="454"/>
      <c r="FX37" s="454"/>
      <c r="FY37" s="454"/>
      <c r="FZ37" s="454"/>
      <c r="GA37" s="454"/>
      <c r="GB37" s="454"/>
      <c r="GC37" s="454"/>
      <c r="GD37" s="454"/>
      <c r="GE37" s="454"/>
      <c r="GF37" s="454"/>
      <c r="GG37" s="454"/>
      <c r="GH37" s="454"/>
      <c r="GI37" s="454"/>
      <c r="GJ37" s="454"/>
      <c r="GK37" s="454"/>
      <c r="GL37" s="454"/>
      <c r="GM37" s="454"/>
      <c r="GN37" s="454"/>
      <c r="GO37" s="454"/>
      <c r="GP37" s="454"/>
      <c r="GQ37" s="454"/>
      <c r="GR37" s="454"/>
      <c r="GS37" s="454"/>
      <c r="GT37" s="454"/>
      <c r="GU37" s="454"/>
      <c r="GV37" s="454"/>
      <c r="GW37" s="454"/>
      <c r="GX37" s="454"/>
      <c r="GY37" s="454"/>
      <c r="GZ37" s="454"/>
      <c r="HA37" s="454"/>
      <c r="HB37" s="454"/>
      <c r="HC37" s="454"/>
      <c r="HD37" s="454"/>
      <c r="HE37" s="454"/>
      <c r="HF37" s="454"/>
      <c r="HG37" s="454"/>
      <c r="HH37" s="454"/>
      <c r="HI37" s="454"/>
      <c r="HJ37" s="454"/>
      <c r="HK37" s="454"/>
      <c r="HL37" s="454"/>
    </row>
    <row r="38" spans="1:220" s="455" customFormat="1" ht="13.5" hidden="1">
      <c r="A38" s="473"/>
      <c r="B38" s="488" t="s">
        <v>133</v>
      </c>
      <c r="C38" s="399"/>
      <c r="D38" s="497"/>
      <c r="E38" s="422"/>
      <c r="F38" s="390" t="s">
        <v>69</v>
      </c>
      <c r="G38" s="421"/>
      <c r="H38" s="425"/>
      <c r="I38" s="516"/>
      <c r="J38" s="390" t="s">
        <v>69</v>
      </c>
      <c r="K38" s="421"/>
      <c r="L38" s="425"/>
      <c r="M38" s="390" t="s">
        <v>69</v>
      </c>
      <c r="N38" s="421"/>
      <c r="O38" s="425"/>
      <c r="P38" s="531"/>
      <c r="Q38" s="531"/>
      <c r="R38" s="531"/>
      <c r="S38" s="551" t="e">
        <f t="shared" si="0"/>
        <v>#DIV/0!</v>
      </c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454"/>
      <c r="FM38" s="454"/>
      <c r="FN38" s="454"/>
      <c r="FO38" s="454"/>
      <c r="FP38" s="454"/>
      <c r="FQ38" s="454"/>
      <c r="FR38" s="454"/>
      <c r="FS38" s="454"/>
      <c r="FT38" s="454"/>
      <c r="FU38" s="454"/>
      <c r="FV38" s="454"/>
      <c r="FW38" s="454"/>
      <c r="FX38" s="454"/>
      <c r="FY38" s="454"/>
      <c r="FZ38" s="454"/>
      <c r="GA38" s="454"/>
      <c r="GB38" s="454"/>
      <c r="GC38" s="454"/>
      <c r="GD38" s="454"/>
      <c r="GE38" s="454"/>
      <c r="GF38" s="454"/>
      <c r="GG38" s="454"/>
      <c r="GH38" s="454"/>
      <c r="GI38" s="454"/>
      <c r="GJ38" s="454"/>
      <c r="GK38" s="454"/>
      <c r="GL38" s="454"/>
      <c r="GM38" s="454"/>
      <c r="GN38" s="454"/>
      <c r="GO38" s="454"/>
      <c r="GP38" s="454"/>
      <c r="GQ38" s="454"/>
      <c r="GR38" s="454"/>
      <c r="GS38" s="454"/>
      <c r="GT38" s="454"/>
      <c r="GU38" s="454"/>
      <c r="GV38" s="454"/>
      <c r="GW38" s="454"/>
      <c r="GX38" s="454"/>
      <c r="GY38" s="454"/>
      <c r="GZ38" s="454"/>
      <c r="HA38" s="454"/>
      <c r="HB38" s="454"/>
      <c r="HC38" s="454"/>
      <c r="HD38" s="454"/>
      <c r="HE38" s="454"/>
      <c r="HF38" s="454"/>
      <c r="HG38" s="454"/>
      <c r="HH38" s="454"/>
      <c r="HI38" s="454"/>
      <c r="HJ38" s="454"/>
      <c r="HK38" s="454"/>
      <c r="HL38" s="454"/>
    </row>
    <row r="39" spans="1:220" s="455" customFormat="1" ht="13.5" hidden="1">
      <c r="A39" s="473"/>
      <c r="B39" s="471" t="s">
        <v>30</v>
      </c>
      <c r="C39" s="399"/>
      <c r="D39" s="468"/>
      <c r="E39" s="421"/>
      <c r="F39" s="401"/>
      <c r="G39" s="421"/>
      <c r="H39" s="401"/>
      <c r="I39" s="516"/>
      <c r="J39" s="401"/>
      <c r="K39" s="421"/>
      <c r="L39" s="401"/>
      <c r="M39" s="401"/>
      <c r="N39" s="421"/>
      <c r="O39" s="401"/>
      <c r="P39" s="531"/>
      <c r="Q39" s="531"/>
      <c r="R39" s="531"/>
      <c r="S39" s="547" t="e">
        <f t="shared" si="0"/>
        <v>#DIV/0!</v>
      </c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454"/>
      <c r="FM39" s="454"/>
      <c r="FN39" s="454"/>
      <c r="FO39" s="454"/>
      <c r="FP39" s="454"/>
      <c r="FQ39" s="454"/>
      <c r="FR39" s="454"/>
      <c r="FS39" s="454"/>
      <c r="FT39" s="454"/>
      <c r="FU39" s="454"/>
      <c r="FV39" s="454"/>
      <c r="FW39" s="454"/>
      <c r="FX39" s="454"/>
      <c r="FY39" s="454"/>
      <c r="FZ39" s="454"/>
      <c r="GA39" s="454"/>
      <c r="GB39" s="454"/>
      <c r="GC39" s="454"/>
      <c r="GD39" s="454"/>
      <c r="GE39" s="454"/>
      <c r="GF39" s="454"/>
      <c r="GG39" s="454"/>
      <c r="GH39" s="454"/>
      <c r="GI39" s="454"/>
      <c r="GJ39" s="454"/>
      <c r="GK39" s="454"/>
      <c r="GL39" s="454"/>
      <c r="GM39" s="454"/>
      <c r="GN39" s="454"/>
      <c r="GO39" s="454"/>
      <c r="GP39" s="454"/>
      <c r="GQ39" s="454"/>
      <c r="GR39" s="454"/>
      <c r="GS39" s="454"/>
      <c r="GT39" s="454"/>
      <c r="GU39" s="454"/>
      <c r="GV39" s="454"/>
      <c r="GW39" s="454"/>
      <c r="GX39" s="454"/>
      <c r="GY39" s="454"/>
      <c r="GZ39" s="454"/>
      <c r="HA39" s="454"/>
      <c r="HB39" s="454"/>
      <c r="HC39" s="454"/>
      <c r="HD39" s="454"/>
      <c r="HE39" s="454"/>
      <c r="HF39" s="454"/>
      <c r="HG39" s="454"/>
      <c r="HH39" s="454"/>
      <c r="HI39" s="454"/>
      <c r="HJ39" s="454"/>
      <c r="HK39" s="454"/>
      <c r="HL39" s="454"/>
    </row>
    <row r="40" spans="1:220" s="455" customFormat="1" ht="13.5" hidden="1">
      <c r="A40" s="473" t="s">
        <v>23</v>
      </c>
      <c r="B40" s="452"/>
      <c r="C40" s="399"/>
      <c r="D40" s="474" t="s">
        <v>27</v>
      </c>
      <c r="E40" s="422">
        <v>2015</v>
      </c>
      <c r="F40" s="390" t="s">
        <v>69</v>
      </c>
      <c r="G40" s="422"/>
      <c r="H40" s="396"/>
      <c r="I40" s="517"/>
      <c r="J40" s="390" t="s">
        <v>69</v>
      </c>
      <c r="K40" s="422"/>
      <c r="L40" s="396"/>
      <c r="M40" s="390" t="s">
        <v>69</v>
      </c>
      <c r="N40" s="422"/>
      <c r="O40" s="396"/>
      <c r="P40" s="533"/>
      <c r="Q40" s="533"/>
      <c r="R40" s="533"/>
      <c r="S40" s="547" t="e">
        <f t="shared" si="0"/>
        <v>#DIV/0!</v>
      </c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GY40" s="454"/>
      <c r="GZ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</row>
    <row r="41" spans="1:220" s="455" customFormat="1" ht="13.5" hidden="1">
      <c r="A41" s="473" t="s">
        <v>24</v>
      </c>
      <c r="B41" s="452"/>
      <c r="C41" s="399"/>
      <c r="D41" s="474" t="s">
        <v>27</v>
      </c>
      <c r="E41" s="422">
        <v>2015</v>
      </c>
      <c r="F41" s="390" t="s">
        <v>69</v>
      </c>
      <c r="G41" s="422"/>
      <c r="H41" s="396"/>
      <c r="I41" s="517"/>
      <c r="J41" s="390" t="s">
        <v>69</v>
      </c>
      <c r="K41" s="422"/>
      <c r="L41" s="396"/>
      <c r="M41" s="390" t="s">
        <v>69</v>
      </c>
      <c r="N41" s="422"/>
      <c r="O41" s="396"/>
      <c r="P41" s="533"/>
      <c r="Q41" s="533"/>
      <c r="R41" s="533"/>
      <c r="S41" s="403" t="e">
        <f t="shared" si="0"/>
        <v>#DIV/0!</v>
      </c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GY41" s="454"/>
      <c r="GZ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</row>
    <row r="42" spans="1:220" s="455" customFormat="1" ht="13.5" hidden="1">
      <c r="A42" s="473"/>
      <c r="B42" s="488" t="s">
        <v>132</v>
      </c>
      <c r="C42" s="399"/>
      <c r="D42" s="497"/>
      <c r="E42" s="422"/>
      <c r="F42" s="390" t="s">
        <v>69</v>
      </c>
      <c r="G42" s="421"/>
      <c r="H42" s="425"/>
      <c r="I42" s="516"/>
      <c r="J42" s="390" t="s">
        <v>69</v>
      </c>
      <c r="K42" s="421"/>
      <c r="L42" s="425"/>
      <c r="M42" s="390" t="s">
        <v>69</v>
      </c>
      <c r="N42" s="421"/>
      <c r="O42" s="425"/>
      <c r="P42" s="531"/>
      <c r="Q42" s="531"/>
      <c r="R42" s="531"/>
      <c r="S42" s="551" t="e">
        <f t="shared" si="0"/>
        <v>#DIV/0!</v>
      </c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GY42" s="454"/>
      <c r="GZ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</row>
    <row r="43" spans="1:220" s="455" customFormat="1" ht="13.5" hidden="1">
      <c r="A43" s="473"/>
      <c r="B43" s="471" t="s">
        <v>30</v>
      </c>
      <c r="C43" s="399"/>
      <c r="D43" s="468"/>
      <c r="E43" s="421"/>
      <c r="F43" s="401"/>
      <c r="G43" s="421"/>
      <c r="H43" s="401"/>
      <c r="I43" s="516"/>
      <c r="J43" s="401"/>
      <c r="K43" s="421"/>
      <c r="L43" s="401"/>
      <c r="M43" s="401"/>
      <c r="N43" s="421"/>
      <c r="O43" s="401"/>
      <c r="P43" s="531"/>
      <c r="Q43" s="531"/>
      <c r="R43" s="531"/>
      <c r="S43" s="547" t="e">
        <f t="shared" si="0"/>
        <v>#DIV/0!</v>
      </c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/>
      <c r="CX43" s="454"/>
      <c r="CY43" s="454"/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/>
      <c r="DV43" s="454"/>
      <c r="DW43" s="454"/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/>
      <c r="EN43" s="454"/>
      <c r="EO43" s="454"/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GY43" s="454"/>
      <c r="GZ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</row>
    <row r="44" spans="1:220" s="455" customFormat="1" ht="13.5" hidden="1">
      <c r="A44" s="473" t="s">
        <v>107</v>
      </c>
      <c r="B44" s="470"/>
      <c r="C44" s="399"/>
      <c r="D44" s="474" t="s">
        <v>26</v>
      </c>
      <c r="E44" s="422">
        <v>2015</v>
      </c>
      <c r="F44" s="390" t="s">
        <v>69</v>
      </c>
      <c r="G44" s="422"/>
      <c r="H44" s="403"/>
      <c r="I44" s="517"/>
      <c r="J44" s="390" t="s">
        <v>69</v>
      </c>
      <c r="K44" s="422"/>
      <c r="L44" s="403"/>
      <c r="M44" s="390" t="s">
        <v>69</v>
      </c>
      <c r="N44" s="422"/>
      <c r="O44" s="403"/>
      <c r="P44" s="533"/>
      <c r="Q44" s="533"/>
      <c r="R44" s="533"/>
      <c r="S44" s="547" t="e">
        <f t="shared" si="0"/>
        <v>#DIV/0!</v>
      </c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/>
      <c r="CX44" s="454"/>
      <c r="CY44" s="454"/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454"/>
      <c r="GK44" s="454"/>
      <c r="GL44" s="454"/>
      <c r="GM44" s="454"/>
      <c r="GN44" s="454"/>
      <c r="GO44" s="454"/>
      <c r="GP44" s="454"/>
      <c r="GQ44" s="454"/>
      <c r="GR44" s="454"/>
      <c r="GS44" s="454"/>
      <c r="GT44" s="454"/>
      <c r="GU44" s="454"/>
      <c r="GV44" s="454"/>
      <c r="GW44" s="454"/>
      <c r="GX44" s="454"/>
      <c r="GY44" s="454"/>
      <c r="GZ44" s="454"/>
      <c r="HA44" s="454"/>
      <c r="HB44" s="454"/>
      <c r="HC44" s="454"/>
      <c r="HD44" s="454"/>
      <c r="HE44" s="454"/>
      <c r="HF44" s="454"/>
      <c r="HG44" s="454"/>
      <c r="HH44" s="454"/>
      <c r="HI44" s="454"/>
      <c r="HJ44" s="454"/>
      <c r="HK44" s="454"/>
      <c r="HL44" s="454"/>
    </row>
    <row r="45" spans="1:220" s="455" customFormat="1" ht="14.25" hidden="1" thickBot="1">
      <c r="A45" s="478" t="s">
        <v>108</v>
      </c>
      <c r="B45" s="479"/>
      <c r="C45" s="492"/>
      <c r="D45" s="481" t="s">
        <v>26</v>
      </c>
      <c r="E45" s="427">
        <v>2015</v>
      </c>
      <c r="F45" s="426" t="s">
        <v>69</v>
      </c>
      <c r="G45" s="427"/>
      <c r="H45" s="410"/>
      <c r="I45" s="518"/>
      <c r="J45" s="426" t="s">
        <v>69</v>
      </c>
      <c r="K45" s="427"/>
      <c r="L45" s="410"/>
      <c r="M45" s="426" t="s">
        <v>69</v>
      </c>
      <c r="N45" s="427"/>
      <c r="O45" s="410"/>
      <c r="P45" s="534"/>
      <c r="Q45" s="534"/>
      <c r="R45" s="534"/>
      <c r="S45" s="543" t="e">
        <f t="shared" si="0"/>
        <v>#DIV/0!</v>
      </c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/>
      <c r="CX45" s="454"/>
      <c r="CY45" s="454"/>
      <c r="CZ45" s="454"/>
      <c r="DA45" s="454"/>
      <c r="DB45" s="454"/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/>
      <c r="GM45" s="454"/>
      <c r="GN45" s="454"/>
      <c r="GO45" s="454"/>
      <c r="GP45" s="454"/>
      <c r="GQ45" s="454"/>
      <c r="GR45" s="454"/>
      <c r="GS45" s="454"/>
      <c r="GT45" s="454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/>
      <c r="HK45" s="454"/>
      <c r="HL45" s="454"/>
    </row>
    <row r="46" spans="1:220" s="455" customFormat="1" ht="63" customHeight="1" thickBot="1" thickTop="1">
      <c r="A46" s="482" t="s">
        <v>75</v>
      </c>
      <c r="B46" s="483" t="s">
        <v>95</v>
      </c>
      <c r="C46" s="634" t="s">
        <v>146</v>
      </c>
      <c r="D46" s="498" t="s">
        <v>26</v>
      </c>
      <c r="E46" s="511">
        <v>2015</v>
      </c>
      <c r="F46" s="428" t="str">
        <f>F58</f>
        <v>1</v>
      </c>
      <c r="G46" s="429">
        <f>G58</f>
        <v>160</v>
      </c>
      <c r="H46" s="430">
        <v>0.036</v>
      </c>
      <c r="I46" s="519">
        <v>140</v>
      </c>
      <c r="J46" s="428" t="s">
        <v>153</v>
      </c>
      <c r="K46" s="429">
        <f>K58</f>
        <v>0</v>
      </c>
      <c r="L46" s="431" t="s">
        <v>69</v>
      </c>
      <c r="M46" s="428" t="s">
        <v>2</v>
      </c>
      <c r="N46" s="429">
        <v>160</v>
      </c>
      <c r="O46" s="432">
        <v>0.036</v>
      </c>
      <c r="P46" s="536">
        <v>140</v>
      </c>
      <c r="Q46" s="536">
        <v>126</v>
      </c>
      <c r="R46" s="536">
        <v>14</v>
      </c>
      <c r="S46" s="552">
        <f t="shared" si="0"/>
        <v>0.1</v>
      </c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</row>
    <row r="47" spans="1:220" s="455" customFormat="1" ht="14.25" thickTop="1">
      <c r="A47" s="499"/>
      <c r="B47" s="500" t="s">
        <v>15</v>
      </c>
      <c r="C47" s="635"/>
      <c r="D47" s="501"/>
      <c r="E47" s="434"/>
      <c r="F47" s="433"/>
      <c r="G47" s="434"/>
      <c r="H47" s="433"/>
      <c r="I47" s="520"/>
      <c r="J47" s="433"/>
      <c r="K47" s="434"/>
      <c r="L47" s="433"/>
      <c r="M47" s="435"/>
      <c r="N47" s="434"/>
      <c r="O47" s="433"/>
      <c r="P47" s="537"/>
      <c r="Q47" s="537"/>
      <c r="R47" s="537"/>
      <c r="S47" s="545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/>
      <c r="CX47" s="454"/>
      <c r="CY47" s="454"/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4"/>
      <c r="GN47" s="454"/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</row>
    <row r="48" spans="1:220" s="455" customFormat="1" ht="30.75" customHeight="1" hidden="1">
      <c r="A48" s="502" t="s">
        <v>77</v>
      </c>
      <c r="B48" s="452" t="s">
        <v>34</v>
      </c>
      <c r="C48" s="635"/>
      <c r="D48" s="468"/>
      <c r="E48" s="421"/>
      <c r="F48" s="384"/>
      <c r="G48" s="436"/>
      <c r="H48" s="406" t="s">
        <v>69</v>
      </c>
      <c r="I48" s="521"/>
      <c r="J48" s="384"/>
      <c r="K48" s="436"/>
      <c r="L48" s="437" t="s">
        <v>69</v>
      </c>
      <c r="M48" s="384"/>
      <c r="N48" s="436"/>
      <c r="O48" s="437" t="s">
        <v>69</v>
      </c>
      <c r="P48" s="538"/>
      <c r="Q48" s="538"/>
      <c r="R48" s="538"/>
      <c r="S48" s="547" t="e">
        <f t="shared" si="0"/>
        <v>#DIV/0!</v>
      </c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/>
      <c r="CX48" s="454"/>
      <c r="CY48" s="454"/>
      <c r="CZ48" s="454"/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4"/>
      <c r="GN48" s="454"/>
      <c r="GO48" s="454"/>
      <c r="GP48" s="454"/>
      <c r="GQ48" s="454"/>
      <c r="GR48" s="454"/>
      <c r="GS48" s="454"/>
      <c r="GT48" s="454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</row>
    <row r="49" spans="1:220" s="455" customFormat="1" ht="18" customHeight="1" hidden="1">
      <c r="A49" s="502"/>
      <c r="B49" s="504" t="s">
        <v>14</v>
      </c>
      <c r="C49" s="635"/>
      <c r="D49" s="505"/>
      <c r="E49" s="439"/>
      <c r="F49" s="438"/>
      <c r="G49" s="439"/>
      <c r="H49" s="438"/>
      <c r="I49" s="522"/>
      <c r="J49" s="438"/>
      <c r="K49" s="439"/>
      <c r="L49" s="438"/>
      <c r="M49" s="440"/>
      <c r="N49" s="439"/>
      <c r="O49" s="438"/>
      <c r="P49" s="539"/>
      <c r="Q49" s="539"/>
      <c r="R49" s="539"/>
      <c r="S49" s="547" t="e">
        <f t="shared" si="0"/>
        <v>#DIV/0!</v>
      </c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/>
      <c r="CX49" s="454"/>
      <c r="CY49" s="454"/>
      <c r="CZ49" s="454"/>
      <c r="DA49" s="454"/>
      <c r="DB49" s="454"/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  <c r="FL49" s="454"/>
      <c r="FM49" s="454"/>
      <c r="FN49" s="454"/>
      <c r="FO49" s="454"/>
      <c r="FP49" s="454"/>
      <c r="FQ49" s="454"/>
      <c r="FR49" s="454"/>
      <c r="FS49" s="454"/>
      <c r="FT49" s="454"/>
      <c r="FU49" s="454"/>
      <c r="FV49" s="454"/>
      <c r="FW49" s="454"/>
      <c r="FX49" s="454"/>
      <c r="FY49" s="454"/>
      <c r="FZ49" s="454"/>
      <c r="GA49" s="454"/>
      <c r="GB49" s="454"/>
      <c r="GC49" s="454"/>
      <c r="GD49" s="454"/>
      <c r="GE49" s="454"/>
      <c r="GF49" s="454"/>
      <c r="GG49" s="454"/>
      <c r="GH49" s="454"/>
      <c r="GI49" s="454"/>
      <c r="GJ49" s="454"/>
      <c r="GK49" s="454"/>
      <c r="GL49" s="454"/>
      <c r="GM49" s="454"/>
      <c r="GN49" s="454"/>
      <c r="GO49" s="454"/>
      <c r="GP49" s="454"/>
      <c r="GQ49" s="454"/>
      <c r="GR49" s="454"/>
      <c r="GS49" s="454"/>
      <c r="GT49" s="454"/>
      <c r="GU49" s="454"/>
      <c r="GV49" s="454"/>
      <c r="GW49" s="454"/>
      <c r="GX49" s="454"/>
      <c r="GY49" s="454"/>
      <c r="GZ49" s="454"/>
      <c r="HA49" s="454"/>
      <c r="HB49" s="454"/>
      <c r="HC49" s="454"/>
      <c r="HD49" s="454"/>
      <c r="HE49" s="454"/>
      <c r="HF49" s="454"/>
      <c r="HG49" s="454"/>
      <c r="HH49" s="454"/>
      <c r="HI49" s="454"/>
      <c r="HJ49" s="454"/>
      <c r="HK49" s="454"/>
      <c r="HL49" s="454"/>
    </row>
    <row r="50" spans="1:220" s="455" customFormat="1" ht="18" customHeight="1" hidden="1">
      <c r="A50" s="502"/>
      <c r="B50" s="488" t="s">
        <v>133</v>
      </c>
      <c r="C50" s="635"/>
      <c r="D50" s="506"/>
      <c r="E50" s="512"/>
      <c r="F50" s="382"/>
      <c r="G50" s="441"/>
      <c r="H50" s="442" t="s">
        <v>69</v>
      </c>
      <c r="I50" s="523"/>
      <c r="J50" s="443"/>
      <c r="K50" s="441"/>
      <c r="L50" s="444" t="s">
        <v>69</v>
      </c>
      <c r="M50" s="443"/>
      <c r="N50" s="441"/>
      <c r="O50" s="444" t="s">
        <v>69</v>
      </c>
      <c r="P50" s="540"/>
      <c r="Q50" s="540"/>
      <c r="R50" s="540"/>
      <c r="S50" s="553" t="e">
        <f t="shared" si="0"/>
        <v>#DIV/0!</v>
      </c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/>
      <c r="CX50" s="454"/>
      <c r="CY50" s="454"/>
      <c r="CZ50" s="454"/>
      <c r="DA50" s="454"/>
      <c r="DB50" s="454"/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/>
      <c r="GD50" s="454"/>
      <c r="GE50" s="454"/>
      <c r="GF50" s="454"/>
      <c r="GG50" s="454"/>
      <c r="GH50" s="454"/>
      <c r="GI50" s="454"/>
      <c r="GJ50" s="454"/>
      <c r="GK50" s="454"/>
      <c r="GL50" s="454"/>
      <c r="GM50" s="454"/>
      <c r="GN50" s="454"/>
      <c r="GO50" s="454"/>
      <c r="GP50" s="454"/>
      <c r="GQ50" s="454"/>
      <c r="GR50" s="454"/>
      <c r="GS50" s="454"/>
      <c r="GT50" s="454"/>
      <c r="GU50" s="454"/>
      <c r="GV50" s="454"/>
      <c r="GW50" s="454"/>
      <c r="GX50" s="454"/>
      <c r="GY50" s="454"/>
      <c r="GZ50" s="454"/>
      <c r="HA50" s="454"/>
      <c r="HB50" s="454"/>
      <c r="HC50" s="454"/>
      <c r="HD50" s="454"/>
      <c r="HE50" s="454"/>
      <c r="HF50" s="454"/>
      <c r="HG50" s="454"/>
      <c r="HH50" s="454"/>
      <c r="HI50" s="454"/>
      <c r="HJ50" s="454"/>
      <c r="HK50" s="454"/>
      <c r="HL50" s="454"/>
    </row>
    <row r="51" spans="1:220" s="455" customFormat="1" ht="18" customHeight="1" hidden="1">
      <c r="A51" s="502"/>
      <c r="B51" s="471" t="s">
        <v>30</v>
      </c>
      <c r="C51" s="635"/>
      <c r="D51" s="505"/>
      <c r="E51" s="439"/>
      <c r="F51" s="438"/>
      <c r="G51" s="439"/>
      <c r="H51" s="438"/>
      <c r="I51" s="522"/>
      <c r="J51" s="438"/>
      <c r="K51" s="439"/>
      <c r="L51" s="438"/>
      <c r="M51" s="440"/>
      <c r="N51" s="439"/>
      <c r="O51" s="438"/>
      <c r="P51" s="539"/>
      <c r="Q51" s="539"/>
      <c r="R51" s="539"/>
      <c r="S51" s="547" t="e">
        <f t="shared" si="0"/>
        <v>#DIV/0!</v>
      </c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/>
      <c r="CX51" s="454"/>
      <c r="CY51" s="454"/>
      <c r="CZ51" s="454"/>
      <c r="DA51" s="454"/>
      <c r="DB51" s="454"/>
      <c r="DC51" s="454"/>
      <c r="DD51" s="454"/>
      <c r="DE51" s="454"/>
      <c r="DF51" s="454"/>
      <c r="DG51" s="454"/>
      <c r="DH51" s="454"/>
      <c r="DI51" s="454"/>
      <c r="DJ51" s="454"/>
      <c r="DK51" s="454"/>
      <c r="DL51" s="454"/>
      <c r="DM51" s="454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/>
      <c r="FI51" s="454"/>
      <c r="FJ51" s="454"/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454"/>
      <c r="GJ51" s="454"/>
      <c r="GK51" s="454"/>
      <c r="GL51" s="454"/>
      <c r="GM51" s="454"/>
      <c r="GN51" s="454"/>
      <c r="GO51" s="454"/>
      <c r="GP51" s="454"/>
      <c r="GQ51" s="454"/>
      <c r="GR51" s="454"/>
      <c r="GS51" s="454"/>
      <c r="GT51" s="454"/>
      <c r="GU51" s="454"/>
      <c r="GV51" s="454"/>
      <c r="GW51" s="454"/>
      <c r="GX51" s="454"/>
      <c r="GY51" s="454"/>
      <c r="GZ51" s="454"/>
      <c r="HA51" s="454"/>
      <c r="HB51" s="454"/>
      <c r="HC51" s="454"/>
      <c r="HD51" s="454"/>
      <c r="HE51" s="454"/>
      <c r="HF51" s="454"/>
      <c r="HG51" s="454"/>
      <c r="HH51" s="454"/>
      <c r="HI51" s="454"/>
      <c r="HJ51" s="454"/>
      <c r="HK51" s="454"/>
      <c r="HL51" s="454"/>
    </row>
    <row r="52" spans="1:220" s="455" customFormat="1" ht="18" customHeight="1" hidden="1">
      <c r="A52" s="502" t="s">
        <v>109</v>
      </c>
      <c r="B52" s="471"/>
      <c r="C52" s="635"/>
      <c r="D52" s="507" t="s">
        <v>27</v>
      </c>
      <c r="E52" s="422">
        <v>2015</v>
      </c>
      <c r="F52" s="383"/>
      <c r="G52" s="445"/>
      <c r="H52" s="406" t="s">
        <v>69</v>
      </c>
      <c r="I52" s="524"/>
      <c r="J52" s="446"/>
      <c r="K52" s="445"/>
      <c r="L52" s="437" t="s">
        <v>69</v>
      </c>
      <c r="M52" s="446"/>
      <c r="N52" s="445"/>
      <c r="O52" s="437" t="s">
        <v>69</v>
      </c>
      <c r="P52" s="541"/>
      <c r="Q52" s="541"/>
      <c r="R52" s="541"/>
      <c r="S52" s="545" t="e">
        <f t="shared" si="0"/>
        <v>#DIV/0!</v>
      </c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/>
      <c r="CX52" s="454"/>
      <c r="CY52" s="454"/>
      <c r="CZ52" s="454"/>
      <c r="DA52" s="454"/>
      <c r="DB52" s="454"/>
      <c r="DC52" s="454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454"/>
      <c r="EC52" s="454"/>
      <c r="ED52" s="454"/>
      <c r="EE52" s="454"/>
      <c r="EF52" s="454"/>
      <c r="EG52" s="454"/>
      <c r="EH52" s="454"/>
      <c r="EI52" s="454"/>
      <c r="EJ52" s="454"/>
      <c r="EK52" s="454"/>
      <c r="EL52" s="454"/>
      <c r="EM52" s="454"/>
      <c r="EN52" s="454"/>
      <c r="EO52" s="454"/>
      <c r="EP52" s="454"/>
      <c r="EQ52" s="454"/>
      <c r="ER52" s="454"/>
      <c r="ES52" s="454"/>
      <c r="ET52" s="454"/>
      <c r="EU52" s="454"/>
      <c r="EV52" s="454"/>
      <c r="EW52" s="454"/>
      <c r="EX52" s="454"/>
      <c r="EY52" s="454"/>
      <c r="EZ52" s="454"/>
      <c r="FA52" s="454"/>
      <c r="FB52" s="454"/>
      <c r="FC52" s="454"/>
      <c r="FD52" s="454"/>
      <c r="FE52" s="454"/>
      <c r="FF52" s="454"/>
      <c r="FG52" s="454"/>
      <c r="FH52" s="454"/>
      <c r="FI52" s="454"/>
      <c r="FJ52" s="454"/>
      <c r="FK52" s="454"/>
      <c r="FL52" s="454"/>
      <c r="FM52" s="454"/>
      <c r="FN52" s="454"/>
      <c r="FO52" s="454"/>
      <c r="FP52" s="454"/>
      <c r="FQ52" s="454"/>
      <c r="FR52" s="454"/>
      <c r="FS52" s="454"/>
      <c r="FT52" s="454"/>
      <c r="FU52" s="454"/>
      <c r="FV52" s="454"/>
      <c r="FW52" s="454"/>
      <c r="FX52" s="454"/>
      <c r="FY52" s="454"/>
      <c r="FZ52" s="454"/>
      <c r="GA52" s="454"/>
      <c r="GB52" s="454"/>
      <c r="GC52" s="454"/>
      <c r="GD52" s="454"/>
      <c r="GE52" s="454"/>
      <c r="GF52" s="454"/>
      <c r="GG52" s="454"/>
      <c r="GH52" s="454"/>
      <c r="GI52" s="454"/>
      <c r="GJ52" s="454"/>
      <c r="GK52" s="454"/>
      <c r="GL52" s="454"/>
      <c r="GM52" s="454"/>
      <c r="GN52" s="454"/>
      <c r="GO52" s="454"/>
      <c r="GP52" s="454"/>
      <c r="GQ52" s="454"/>
      <c r="GR52" s="454"/>
      <c r="GS52" s="454"/>
      <c r="GT52" s="454"/>
      <c r="GU52" s="454"/>
      <c r="GV52" s="454"/>
      <c r="GW52" s="454"/>
      <c r="GX52" s="454"/>
      <c r="GY52" s="454"/>
      <c r="GZ52" s="454"/>
      <c r="HA52" s="454"/>
      <c r="HB52" s="454"/>
      <c r="HC52" s="454"/>
      <c r="HD52" s="454"/>
      <c r="HE52" s="454"/>
      <c r="HF52" s="454"/>
      <c r="HG52" s="454"/>
      <c r="HH52" s="454"/>
      <c r="HI52" s="454"/>
      <c r="HJ52" s="454"/>
      <c r="HK52" s="454"/>
      <c r="HL52" s="454"/>
    </row>
    <row r="53" spans="1:220" s="455" customFormat="1" ht="18" customHeight="1" hidden="1">
      <c r="A53" s="503" t="s">
        <v>110</v>
      </c>
      <c r="B53" s="508"/>
      <c r="C53" s="635"/>
      <c r="D53" s="474" t="s">
        <v>27</v>
      </c>
      <c r="E53" s="422">
        <v>2015</v>
      </c>
      <c r="F53" s="384"/>
      <c r="G53" s="421"/>
      <c r="H53" s="406" t="s">
        <v>69</v>
      </c>
      <c r="I53" s="516"/>
      <c r="J53" s="401"/>
      <c r="K53" s="421"/>
      <c r="L53" s="437" t="s">
        <v>69</v>
      </c>
      <c r="M53" s="401"/>
      <c r="N53" s="421"/>
      <c r="O53" s="437" t="s">
        <v>69</v>
      </c>
      <c r="P53" s="531"/>
      <c r="Q53" s="531"/>
      <c r="R53" s="531"/>
      <c r="S53" s="547" t="e">
        <f t="shared" si="0"/>
        <v>#DIV/0!</v>
      </c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/>
      <c r="CX53" s="454"/>
      <c r="CY53" s="454"/>
      <c r="CZ53" s="454"/>
      <c r="DA53" s="454"/>
      <c r="DB53" s="454"/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4"/>
      <c r="FD53" s="454"/>
      <c r="FE53" s="454"/>
      <c r="FF53" s="454"/>
      <c r="FG53" s="454"/>
      <c r="FH53" s="454"/>
      <c r="FI53" s="454"/>
      <c r="FJ53" s="454"/>
      <c r="FK53" s="454"/>
      <c r="FL53" s="454"/>
      <c r="FM53" s="454"/>
      <c r="FN53" s="454"/>
      <c r="FO53" s="454"/>
      <c r="FP53" s="454"/>
      <c r="FQ53" s="454"/>
      <c r="FR53" s="454"/>
      <c r="FS53" s="454"/>
      <c r="FT53" s="454"/>
      <c r="FU53" s="454"/>
      <c r="FV53" s="454"/>
      <c r="FW53" s="454"/>
      <c r="FX53" s="454"/>
      <c r="FY53" s="454"/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  <c r="GU53" s="454"/>
      <c r="GV53" s="454"/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</row>
    <row r="54" spans="1:220" s="455" customFormat="1" ht="18" customHeight="1" hidden="1">
      <c r="A54" s="502"/>
      <c r="B54" s="488" t="s">
        <v>132</v>
      </c>
      <c r="C54" s="635"/>
      <c r="D54" s="474"/>
      <c r="E54" s="436"/>
      <c r="F54" s="384"/>
      <c r="G54" s="436"/>
      <c r="H54" s="406" t="s">
        <v>69</v>
      </c>
      <c r="I54" s="521"/>
      <c r="J54" s="384"/>
      <c r="K54" s="436"/>
      <c r="L54" s="437" t="s">
        <v>69</v>
      </c>
      <c r="M54" s="384"/>
      <c r="N54" s="436"/>
      <c r="O54" s="437" t="s">
        <v>69</v>
      </c>
      <c r="P54" s="538"/>
      <c r="Q54" s="538"/>
      <c r="R54" s="538"/>
      <c r="S54" s="547" t="e">
        <f t="shared" si="0"/>
        <v>#DIV/0!</v>
      </c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/>
      <c r="CX54" s="454"/>
      <c r="CY54" s="454"/>
      <c r="CZ54" s="454"/>
      <c r="DA54" s="454"/>
      <c r="DB54" s="454"/>
      <c r="DC54" s="454"/>
      <c r="DD54" s="454"/>
      <c r="DE54" s="454"/>
      <c r="DF54" s="454"/>
      <c r="DG54" s="454"/>
      <c r="DH54" s="454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4"/>
      <c r="DT54" s="454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4"/>
      <c r="EG54" s="454"/>
      <c r="EH54" s="454"/>
      <c r="EI54" s="454"/>
      <c r="EJ54" s="454"/>
      <c r="EK54" s="454"/>
      <c r="EL54" s="454"/>
      <c r="EM54" s="454"/>
      <c r="EN54" s="454"/>
      <c r="EO54" s="454"/>
      <c r="EP54" s="454"/>
      <c r="EQ54" s="454"/>
      <c r="ER54" s="454"/>
      <c r="ES54" s="454"/>
      <c r="ET54" s="454"/>
      <c r="EU54" s="454"/>
      <c r="EV54" s="454"/>
      <c r="EW54" s="454"/>
      <c r="EX54" s="454"/>
      <c r="EY54" s="454"/>
      <c r="EZ54" s="454"/>
      <c r="FA54" s="454"/>
      <c r="FB54" s="454"/>
      <c r="FC54" s="454"/>
      <c r="FD54" s="454"/>
      <c r="FE54" s="454"/>
      <c r="FF54" s="454"/>
      <c r="FG54" s="454"/>
      <c r="FH54" s="454"/>
      <c r="FI54" s="454"/>
      <c r="FJ54" s="454"/>
      <c r="FK54" s="454"/>
      <c r="FL54" s="454"/>
      <c r="FM54" s="454"/>
      <c r="FN54" s="454"/>
      <c r="FO54" s="454"/>
      <c r="FP54" s="454"/>
      <c r="FQ54" s="454"/>
      <c r="FR54" s="454"/>
      <c r="FS54" s="454"/>
      <c r="FT54" s="454"/>
      <c r="FU54" s="454"/>
      <c r="FV54" s="454"/>
      <c r="FW54" s="454"/>
      <c r="FX54" s="454"/>
      <c r="FY54" s="454"/>
      <c r="FZ54" s="454"/>
      <c r="GA54" s="454"/>
      <c r="GB54" s="454"/>
      <c r="GC54" s="454"/>
      <c r="GD54" s="454"/>
      <c r="GE54" s="454"/>
      <c r="GF54" s="454"/>
      <c r="GG54" s="454"/>
      <c r="GH54" s="454"/>
      <c r="GI54" s="454"/>
      <c r="GJ54" s="454"/>
      <c r="GK54" s="454"/>
      <c r="GL54" s="454"/>
      <c r="GM54" s="454"/>
      <c r="GN54" s="454"/>
      <c r="GO54" s="454"/>
      <c r="GP54" s="454"/>
      <c r="GQ54" s="454"/>
      <c r="GR54" s="454"/>
      <c r="GS54" s="454"/>
      <c r="GT54" s="454"/>
      <c r="GU54" s="454"/>
      <c r="GV54" s="454"/>
      <c r="GW54" s="454"/>
      <c r="GX54" s="454"/>
      <c r="GY54" s="454"/>
      <c r="GZ54" s="454"/>
      <c r="HA54" s="454"/>
      <c r="HB54" s="454"/>
      <c r="HC54" s="454"/>
      <c r="HD54" s="454"/>
      <c r="HE54" s="454"/>
      <c r="HF54" s="454"/>
      <c r="HG54" s="454"/>
      <c r="HH54" s="454"/>
      <c r="HI54" s="454"/>
      <c r="HJ54" s="454"/>
      <c r="HK54" s="454"/>
      <c r="HL54" s="454"/>
    </row>
    <row r="55" spans="1:220" s="455" customFormat="1" ht="18" customHeight="1" hidden="1">
      <c r="A55" s="502"/>
      <c r="B55" s="471" t="s">
        <v>30</v>
      </c>
      <c r="C55" s="635"/>
      <c r="D55" s="505"/>
      <c r="E55" s="439"/>
      <c r="F55" s="438"/>
      <c r="G55" s="439"/>
      <c r="H55" s="438"/>
      <c r="I55" s="522"/>
      <c r="J55" s="438"/>
      <c r="K55" s="439"/>
      <c r="L55" s="438"/>
      <c r="M55" s="440"/>
      <c r="N55" s="439"/>
      <c r="O55" s="438"/>
      <c r="P55" s="539"/>
      <c r="Q55" s="539"/>
      <c r="R55" s="539"/>
      <c r="S55" s="547" t="e">
        <f t="shared" si="0"/>
        <v>#DIV/0!</v>
      </c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/>
      <c r="CX55" s="454"/>
      <c r="CY55" s="454"/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4"/>
      <c r="EQ55" s="454"/>
      <c r="ER55" s="454"/>
      <c r="ES55" s="454"/>
      <c r="ET55" s="454"/>
      <c r="EU55" s="454"/>
      <c r="EV55" s="454"/>
      <c r="EW55" s="454"/>
      <c r="EX55" s="454"/>
      <c r="EY55" s="454"/>
      <c r="EZ55" s="454"/>
      <c r="FA55" s="454"/>
      <c r="FB55" s="454"/>
      <c r="FC55" s="454"/>
      <c r="FD55" s="454"/>
      <c r="FE55" s="454"/>
      <c r="FF55" s="454"/>
      <c r="FG55" s="454"/>
      <c r="FH55" s="454"/>
      <c r="FI55" s="454"/>
      <c r="FJ55" s="454"/>
      <c r="FK55" s="454"/>
      <c r="FL55" s="454"/>
      <c r="FM55" s="454"/>
      <c r="FN55" s="454"/>
      <c r="FO55" s="454"/>
      <c r="FP55" s="454"/>
      <c r="FQ55" s="454"/>
      <c r="FR55" s="454"/>
      <c r="FS55" s="454"/>
      <c r="FT55" s="454"/>
      <c r="FU55" s="454"/>
      <c r="FV55" s="454"/>
      <c r="FW55" s="454"/>
      <c r="FX55" s="454"/>
      <c r="FY55" s="454"/>
      <c r="FZ55" s="454"/>
      <c r="GA55" s="454"/>
      <c r="GB55" s="454"/>
      <c r="GC55" s="454"/>
      <c r="GD55" s="454"/>
      <c r="GE55" s="454"/>
      <c r="GF55" s="454"/>
      <c r="GG55" s="454"/>
      <c r="GH55" s="454"/>
      <c r="GI55" s="454"/>
      <c r="GJ55" s="454"/>
      <c r="GK55" s="454"/>
      <c r="GL55" s="454"/>
      <c r="GM55" s="454"/>
      <c r="GN55" s="454"/>
      <c r="GO55" s="454"/>
      <c r="GP55" s="454"/>
      <c r="GQ55" s="454"/>
      <c r="GR55" s="454"/>
      <c r="GS55" s="454"/>
      <c r="GT55" s="454"/>
      <c r="GU55" s="454"/>
      <c r="GV55" s="454"/>
      <c r="GW55" s="454"/>
      <c r="GX55" s="454"/>
      <c r="GY55" s="454"/>
      <c r="GZ55" s="454"/>
      <c r="HA55" s="454"/>
      <c r="HB55" s="454"/>
      <c r="HC55" s="454"/>
      <c r="HD55" s="454"/>
      <c r="HE55" s="454"/>
      <c r="HF55" s="454"/>
      <c r="HG55" s="454"/>
      <c r="HH55" s="454"/>
      <c r="HI55" s="454"/>
      <c r="HJ55" s="454"/>
      <c r="HK55" s="454"/>
      <c r="HL55" s="454"/>
    </row>
    <row r="56" spans="1:220" s="455" customFormat="1" ht="18" customHeight="1" hidden="1">
      <c r="A56" s="502" t="s">
        <v>111</v>
      </c>
      <c r="B56" s="471"/>
      <c r="C56" s="635"/>
      <c r="D56" s="474" t="s">
        <v>26</v>
      </c>
      <c r="E56" s="422">
        <v>2015</v>
      </c>
      <c r="F56" s="384"/>
      <c r="G56" s="422"/>
      <c r="H56" s="406" t="s">
        <v>69</v>
      </c>
      <c r="I56" s="517"/>
      <c r="J56" s="384"/>
      <c r="K56" s="422"/>
      <c r="L56" s="437" t="s">
        <v>69</v>
      </c>
      <c r="M56" s="384"/>
      <c r="N56" s="422"/>
      <c r="O56" s="437" t="s">
        <v>69</v>
      </c>
      <c r="P56" s="533"/>
      <c r="Q56" s="533"/>
      <c r="R56" s="533"/>
      <c r="S56" s="547" t="e">
        <f t="shared" si="0"/>
        <v>#DIV/0!</v>
      </c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4"/>
      <c r="CQ56" s="454"/>
      <c r="CR56" s="454"/>
      <c r="CS56" s="454"/>
      <c r="CT56" s="454"/>
      <c r="CU56" s="454"/>
      <c r="CV56" s="454"/>
      <c r="CW56" s="454"/>
      <c r="CX56" s="454"/>
      <c r="CY56" s="454"/>
      <c r="CZ56" s="454"/>
      <c r="DA56" s="454"/>
      <c r="DB56" s="454"/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4"/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/>
      <c r="FI56" s="454"/>
      <c r="FJ56" s="454"/>
      <c r="FK56" s="454"/>
      <c r="FL56" s="454"/>
      <c r="FM56" s="454"/>
      <c r="FN56" s="454"/>
      <c r="FO56" s="454"/>
      <c r="FP56" s="454"/>
      <c r="FQ56" s="454"/>
      <c r="FR56" s="454"/>
      <c r="FS56" s="454"/>
      <c r="FT56" s="454"/>
      <c r="FU56" s="454"/>
      <c r="FV56" s="454"/>
      <c r="FW56" s="454"/>
      <c r="FX56" s="454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/>
      <c r="GM56" s="454"/>
      <c r="GN56" s="454"/>
      <c r="GO56" s="454"/>
      <c r="GP56" s="454"/>
      <c r="GQ56" s="454"/>
      <c r="GR56" s="454"/>
      <c r="GS56" s="454"/>
      <c r="GT56" s="454"/>
      <c r="GU56" s="454"/>
      <c r="GV56" s="454"/>
      <c r="GW56" s="454"/>
      <c r="GX56" s="454"/>
      <c r="GY56" s="454"/>
      <c r="GZ56" s="454"/>
      <c r="HA56" s="454"/>
      <c r="HB56" s="454"/>
      <c r="HC56" s="454"/>
      <c r="HD56" s="454"/>
      <c r="HE56" s="454"/>
      <c r="HF56" s="454"/>
      <c r="HG56" s="454"/>
      <c r="HH56" s="454"/>
      <c r="HI56" s="454"/>
      <c r="HJ56" s="454"/>
      <c r="HK56" s="454"/>
      <c r="HL56" s="454"/>
    </row>
    <row r="57" spans="1:220" s="455" customFormat="1" ht="18" customHeight="1" hidden="1">
      <c r="A57" s="503" t="s">
        <v>112</v>
      </c>
      <c r="B57" s="508"/>
      <c r="C57" s="635"/>
      <c r="D57" s="474" t="s">
        <v>26</v>
      </c>
      <c r="E57" s="422">
        <v>2015</v>
      </c>
      <c r="F57" s="384"/>
      <c r="G57" s="422"/>
      <c r="H57" s="406" t="s">
        <v>69</v>
      </c>
      <c r="I57" s="517"/>
      <c r="J57" s="384"/>
      <c r="K57" s="422"/>
      <c r="L57" s="437" t="s">
        <v>69</v>
      </c>
      <c r="M57" s="384"/>
      <c r="N57" s="422"/>
      <c r="O57" s="437" t="s">
        <v>69</v>
      </c>
      <c r="P57" s="533"/>
      <c r="Q57" s="533"/>
      <c r="R57" s="533"/>
      <c r="S57" s="547" t="e">
        <f t="shared" si="0"/>
        <v>#DIV/0!</v>
      </c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/>
      <c r="CU57" s="454"/>
      <c r="CV57" s="454"/>
      <c r="CW57" s="454"/>
      <c r="CX57" s="454"/>
      <c r="CY57" s="454"/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4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4"/>
      <c r="EW57" s="454"/>
      <c r="EX57" s="454"/>
      <c r="EY57" s="454"/>
      <c r="EZ57" s="454"/>
      <c r="FA57" s="454"/>
      <c r="FB57" s="454"/>
      <c r="FC57" s="454"/>
      <c r="FD57" s="454"/>
      <c r="FE57" s="454"/>
      <c r="FF57" s="454"/>
      <c r="FG57" s="454"/>
      <c r="FH57" s="454"/>
      <c r="FI57" s="454"/>
      <c r="FJ57" s="454"/>
      <c r="FK57" s="454"/>
      <c r="FL57" s="454"/>
      <c r="FM57" s="454"/>
      <c r="FN57" s="454"/>
      <c r="FO57" s="454"/>
      <c r="FP57" s="454"/>
      <c r="FQ57" s="454"/>
      <c r="FR57" s="454"/>
      <c r="FS57" s="454"/>
      <c r="FT57" s="454"/>
      <c r="FU57" s="454"/>
      <c r="FV57" s="454"/>
      <c r="FW57" s="454"/>
      <c r="FX57" s="454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54"/>
      <c r="GW57" s="454"/>
      <c r="GX57" s="454"/>
      <c r="GY57" s="454"/>
      <c r="GZ57" s="454"/>
      <c r="HA57" s="454"/>
      <c r="HB57" s="454"/>
      <c r="HC57" s="454"/>
      <c r="HD57" s="454"/>
      <c r="HE57" s="454"/>
      <c r="HF57" s="454"/>
      <c r="HG57" s="454"/>
      <c r="HH57" s="454"/>
      <c r="HI57" s="454"/>
      <c r="HJ57" s="454"/>
      <c r="HK57" s="454"/>
      <c r="HL57" s="454"/>
    </row>
    <row r="58" spans="1:220" s="455" customFormat="1" ht="27">
      <c r="A58" s="502" t="s">
        <v>78</v>
      </c>
      <c r="B58" s="452" t="s">
        <v>35</v>
      </c>
      <c r="C58" s="635"/>
      <c r="D58" s="474" t="s">
        <v>26</v>
      </c>
      <c r="E58" s="436">
        <v>2015</v>
      </c>
      <c r="F58" s="447" t="str">
        <f>F64</f>
        <v>1</v>
      </c>
      <c r="G58" s="436">
        <f>G64</f>
        <v>160</v>
      </c>
      <c r="H58" s="406" t="s">
        <v>69</v>
      </c>
      <c r="I58" s="521">
        <v>140</v>
      </c>
      <c r="J58" s="447">
        <f>J64</f>
        <v>0</v>
      </c>
      <c r="K58" s="436">
        <f>K64</f>
        <v>0</v>
      </c>
      <c r="L58" s="448" t="s">
        <v>69</v>
      </c>
      <c r="M58" s="447" t="s">
        <v>2</v>
      </c>
      <c r="N58" s="436">
        <v>160</v>
      </c>
      <c r="O58" s="448" t="s">
        <v>168</v>
      </c>
      <c r="P58" s="538">
        <v>140</v>
      </c>
      <c r="Q58" s="538">
        <v>126</v>
      </c>
      <c r="R58" s="538">
        <v>14</v>
      </c>
      <c r="S58" s="554">
        <f t="shared" si="0"/>
        <v>0.1</v>
      </c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/>
      <c r="CL58" s="454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  <c r="CW58" s="454"/>
      <c r="CX58" s="454"/>
      <c r="CY58" s="454"/>
      <c r="CZ58" s="454"/>
      <c r="DA58" s="454"/>
      <c r="DB58" s="454"/>
      <c r="DC58" s="454"/>
      <c r="DD58" s="454"/>
      <c r="DE58" s="454"/>
      <c r="DF58" s="454"/>
      <c r="DG58" s="454"/>
      <c r="DH58" s="454"/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4"/>
      <c r="DU58" s="454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4"/>
      <c r="FE58" s="454"/>
      <c r="FF58" s="454"/>
      <c r="FG58" s="454"/>
      <c r="FH58" s="454"/>
      <c r="FI58" s="454"/>
      <c r="FJ58" s="454"/>
      <c r="FK58" s="454"/>
      <c r="FL58" s="454"/>
      <c r="FM58" s="454"/>
      <c r="FN58" s="454"/>
      <c r="FO58" s="454"/>
      <c r="FP58" s="454"/>
      <c r="FQ58" s="454"/>
      <c r="FR58" s="454"/>
      <c r="FS58" s="454"/>
      <c r="FT58" s="454"/>
      <c r="FU58" s="454"/>
      <c r="FV58" s="454"/>
      <c r="FW58" s="454"/>
      <c r="FX58" s="454"/>
      <c r="FY58" s="454"/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/>
      <c r="GM58" s="454"/>
      <c r="GN58" s="454"/>
      <c r="GO58" s="454"/>
      <c r="GP58" s="454"/>
      <c r="GQ58" s="454"/>
      <c r="GR58" s="454"/>
      <c r="GS58" s="454"/>
      <c r="GT58" s="454"/>
      <c r="GU58" s="454"/>
      <c r="GV58" s="454"/>
      <c r="GW58" s="454"/>
      <c r="GX58" s="454"/>
      <c r="GY58" s="454"/>
      <c r="GZ58" s="454"/>
      <c r="HA58" s="454"/>
      <c r="HB58" s="454"/>
      <c r="HC58" s="454"/>
      <c r="HD58" s="454"/>
      <c r="HE58" s="454"/>
      <c r="HF58" s="454"/>
      <c r="HG58" s="454"/>
      <c r="HH58" s="454"/>
      <c r="HI58" s="454"/>
      <c r="HJ58" s="454"/>
      <c r="HK58" s="454"/>
      <c r="HL58" s="454"/>
    </row>
    <row r="59" spans="1:220" s="455" customFormat="1" ht="13.5">
      <c r="A59" s="502"/>
      <c r="B59" s="504" t="s">
        <v>14</v>
      </c>
      <c r="C59" s="635"/>
      <c r="D59" s="505"/>
      <c r="E59" s="439"/>
      <c r="F59" s="438"/>
      <c r="G59" s="439"/>
      <c r="H59" s="438"/>
      <c r="I59" s="522"/>
      <c r="J59" s="438"/>
      <c r="K59" s="439"/>
      <c r="L59" s="438"/>
      <c r="M59" s="440"/>
      <c r="N59" s="439"/>
      <c r="O59" s="438"/>
      <c r="P59" s="539"/>
      <c r="Q59" s="539"/>
      <c r="R59" s="539"/>
      <c r="S59" s="547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/>
      <c r="CU59" s="454"/>
      <c r="CV59" s="454"/>
      <c r="CW59" s="454"/>
      <c r="CX59" s="454"/>
      <c r="CY59" s="454"/>
      <c r="CZ59" s="454"/>
      <c r="DA59" s="454"/>
      <c r="DB59" s="454"/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4"/>
      <c r="DQ59" s="454"/>
      <c r="DR59" s="454"/>
      <c r="DS59" s="454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4"/>
      <c r="EW59" s="454"/>
      <c r="EX59" s="454"/>
      <c r="EY59" s="454"/>
      <c r="EZ59" s="454"/>
      <c r="FA59" s="454"/>
      <c r="FB59" s="454"/>
      <c r="FC59" s="454"/>
      <c r="FD59" s="454"/>
      <c r="FE59" s="454"/>
      <c r="FF59" s="454"/>
      <c r="FG59" s="454"/>
      <c r="FH59" s="454"/>
      <c r="FI59" s="454"/>
      <c r="FJ59" s="454"/>
      <c r="FK59" s="454"/>
      <c r="FL59" s="454"/>
      <c r="FM59" s="454"/>
      <c r="FN59" s="454"/>
      <c r="FO59" s="454"/>
      <c r="FP59" s="454"/>
      <c r="FQ59" s="454"/>
      <c r="FR59" s="454"/>
      <c r="FS59" s="454"/>
      <c r="FT59" s="454"/>
      <c r="FU59" s="454"/>
      <c r="FV59" s="454"/>
      <c r="FW59" s="454"/>
      <c r="FX59" s="454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54"/>
      <c r="GW59" s="454"/>
      <c r="GX59" s="454"/>
      <c r="GY59" s="454"/>
      <c r="GZ59" s="454"/>
      <c r="HA59" s="454"/>
      <c r="HB59" s="454"/>
      <c r="HC59" s="454"/>
      <c r="HD59" s="454"/>
      <c r="HE59" s="454"/>
      <c r="HF59" s="454"/>
      <c r="HG59" s="454"/>
      <c r="HH59" s="454"/>
      <c r="HI59" s="454"/>
      <c r="HJ59" s="454"/>
      <c r="HK59" s="454"/>
      <c r="HL59" s="454"/>
    </row>
    <row r="60" spans="1:220" s="455" customFormat="1" ht="18" customHeight="1" hidden="1">
      <c r="A60" s="502"/>
      <c r="B60" s="488" t="s">
        <v>133</v>
      </c>
      <c r="C60" s="635"/>
      <c r="D60" s="474"/>
      <c r="E60" s="436"/>
      <c r="F60" s="384"/>
      <c r="G60" s="421"/>
      <c r="H60" s="406" t="s">
        <v>69</v>
      </c>
      <c r="I60" s="516"/>
      <c r="J60" s="384"/>
      <c r="K60" s="421"/>
      <c r="L60" s="406" t="s">
        <v>69</v>
      </c>
      <c r="M60" s="384"/>
      <c r="N60" s="421"/>
      <c r="O60" s="406" t="s">
        <v>69</v>
      </c>
      <c r="P60" s="531"/>
      <c r="Q60" s="531"/>
      <c r="R60" s="531"/>
      <c r="S60" s="547" t="e">
        <f t="shared" si="0"/>
        <v>#DIV/0!</v>
      </c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/>
      <c r="CX60" s="454"/>
      <c r="CY60" s="454"/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4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4"/>
      <c r="EW60" s="454"/>
      <c r="EX60" s="454"/>
      <c r="EY60" s="454"/>
      <c r="EZ60" s="454"/>
      <c r="FA60" s="454"/>
      <c r="FB60" s="454"/>
      <c r="FC60" s="454"/>
      <c r="FD60" s="454"/>
      <c r="FE60" s="454"/>
      <c r="FF60" s="454"/>
      <c r="FG60" s="454"/>
      <c r="FH60" s="454"/>
      <c r="FI60" s="454"/>
      <c r="FJ60" s="454"/>
      <c r="FK60" s="454"/>
      <c r="FL60" s="454"/>
      <c r="FM60" s="454"/>
      <c r="FN60" s="454"/>
      <c r="FO60" s="454"/>
      <c r="FP60" s="454"/>
      <c r="FQ60" s="454"/>
      <c r="FR60" s="454"/>
      <c r="FS60" s="454"/>
      <c r="FT60" s="454"/>
      <c r="FU60" s="454"/>
      <c r="FV60" s="454"/>
      <c r="FW60" s="454"/>
      <c r="FX60" s="454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54"/>
      <c r="GW60" s="454"/>
      <c r="GX60" s="454"/>
      <c r="GY60" s="454"/>
      <c r="GZ60" s="454"/>
      <c r="HA60" s="454"/>
      <c r="HB60" s="454"/>
      <c r="HC60" s="454"/>
      <c r="HD60" s="454"/>
      <c r="HE60" s="454"/>
      <c r="HF60" s="454"/>
      <c r="HG60" s="454"/>
      <c r="HH60" s="454"/>
      <c r="HI60" s="454"/>
      <c r="HJ60" s="454"/>
      <c r="HK60" s="454"/>
      <c r="HL60" s="454"/>
    </row>
    <row r="61" spans="1:220" s="455" customFormat="1" ht="18" customHeight="1" hidden="1">
      <c r="A61" s="502"/>
      <c r="B61" s="471" t="s">
        <v>30</v>
      </c>
      <c r="C61" s="635"/>
      <c r="D61" s="505"/>
      <c r="E61" s="439"/>
      <c r="F61" s="438"/>
      <c r="G61" s="439"/>
      <c r="H61" s="406" t="s">
        <v>69</v>
      </c>
      <c r="I61" s="522"/>
      <c r="J61" s="438"/>
      <c r="K61" s="439"/>
      <c r="L61" s="438"/>
      <c r="M61" s="440"/>
      <c r="N61" s="439"/>
      <c r="O61" s="438"/>
      <c r="P61" s="539"/>
      <c r="Q61" s="539"/>
      <c r="R61" s="539"/>
      <c r="S61" s="547" t="e">
        <f t="shared" si="0"/>
        <v>#DIV/0!</v>
      </c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/>
      <c r="CX61" s="454"/>
      <c r="CY61" s="454"/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/>
      <c r="EE61" s="454"/>
      <c r="EF61" s="454"/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454"/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</row>
    <row r="62" spans="1:220" s="455" customFormat="1" ht="18" customHeight="1" hidden="1">
      <c r="A62" s="502" t="s">
        <v>113</v>
      </c>
      <c r="B62" s="470"/>
      <c r="C62" s="635"/>
      <c r="D62" s="474" t="s">
        <v>27</v>
      </c>
      <c r="E62" s="422">
        <v>2015</v>
      </c>
      <c r="F62" s="384"/>
      <c r="G62" s="421"/>
      <c r="H62" s="401"/>
      <c r="I62" s="516"/>
      <c r="J62" s="384"/>
      <c r="K62" s="421"/>
      <c r="L62" s="440"/>
      <c r="M62" s="384"/>
      <c r="N62" s="421"/>
      <c r="O62" s="440"/>
      <c r="P62" s="531"/>
      <c r="Q62" s="531"/>
      <c r="R62" s="531"/>
      <c r="S62" s="547" t="e">
        <f t="shared" si="0"/>
        <v>#DIV/0!</v>
      </c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/>
      <c r="CU62" s="454"/>
      <c r="CV62" s="454"/>
      <c r="CW62" s="454"/>
      <c r="CX62" s="454"/>
      <c r="CY62" s="454"/>
      <c r="CZ62" s="454"/>
      <c r="DA62" s="454"/>
      <c r="DB62" s="454"/>
      <c r="DC62" s="454"/>
      <c r="DD62" s="454"/>
      <c r="DE62" s="454"/>
      <c r="DF62" s="454"/>
      <c r="DG62" s="454"/>
      <c r="DH62" s="454"/>
      <c r="DI62" s="454"/>
      <c r="DJ62" s="454"/>
      <c r="DK62" s="454"/>
      <c r="DL62" s="454"/>
      <c r="DM62" s="454"/>
      <c r="DN62" s="454"/>
      <c r="DO62" s="454"/>
      <c r="DP62" s="454"/>
      <c r="DQ62" s="454"/>
      <c r="DR62" s="454"/>
      <c r="DS62" s="454"/>
      <c r="DT62" s="454"/>
      <c r="DU62" s="454"/>
      <c r="DV62" s="454"/>
      <c r="DW62" s="454"/>
      <c r="DX62" s="454"/>
      <c r="DY62" s="454"/>
      <c r="DZ62" s="454"/>
      <c r="EA62" s="454"/>
      <c r="EB62" s="454"/>
      <c r="EC62" s="454"/>
      <c r="ED62" s="454"/>
      <c r="EE62" s="454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4"/>
      <c r="EY62" s="454"/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454"/>
      <c r="FK62" s="454"/>
      <c r="FL62" s="454"/>
      <c r="FM62" s="454"/>
      <c r="FN62" s="454"/>
      <c r="FO62" s="454"/>
      <c r="FP62" s="454"/>
      <c r="FQ62" s="454"/>
      <c r="FR62" s="454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54"/>
      <c r="GW62" s="454"/>
      <c r="GX62" s="454"/>
      <c r="GY62" s="454"/>
      <c r="GZ62" s="454"/>
      <c r="HA62" s="454"/>
      <c r="HB62" s="454"/>
      <c r="HC62" s="454"/>
      <c r="HD62" s="454"/>
      <c r="HE62" s="454"/>
      <c r="HF62" s="454"/>
      <c r="HG62" s="454"/>
      <c r="HH62" s="454"/>
      <c r="HI62" s="454"/>
      <c r="HJ62" s="454"/>
      <c r="HK62" s="454"/>
      <c r="HL62" s="454"/>
    </row>
    <row r="63" spans="1:220" s="455" customFormat="1" ht="18" customHeight="1" hidden="1">
      <c r="A63" s="503" t="s">
        <v>114</v>
      </c>
      <c r="B63" s="508"/>
      <c r="C63" s="635"/>
      <c r="D63" s="474" t="s">
        <v>27</v>
      </c>
      <c r="E63" s="422">
        <v>2015</v>
      </c>
      <c r="F63" s="384"/>
      <c r="G63" s="421"/>
      <c r="H63" s="401"/>
      <c r="I63" s="516"/>
      <c r="J63" s="384"/>
      <c r="K63" s="421"/>
      <c r="L63" s="440"/>
      <c r="M63" s="384"/>
      <c r="N63" s="421"/>
      <c r="O63" s="440"/>
      <c r="P63" s="531"/>
      <c r="Q63" s="531"/>
      <c r="R63" s="531"/>
      <c r="S63" s="547" t="e">
        <f t="shared" si="0"/>
        <v>#DIV/0!</v>
      </c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/>
      <c r="CX63" s="454"/>
      <c r="CY63" s="454"/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4"/>
      <c r="EW63" s="454"/>
      <c r="EX63" s="454"/>
      <c r="EY63" s="454"/>
      <c r="EZ63" s="454"/>
      <c r="FA63" s="454"/>
      <c r="FB63" s="454"/>
      <c r="FC63" s="454"/>
      <c r="FD63" s="454"/>
      <c r="FE63" s="454"/>
      <c r="FF63" s="454"/>
      <c r="FG63" s="454"/>
      <c r="FH63" s="454"/>
      <c r="FI63" s="454"/>
      <c r="FJ63" s="454"/>
      <c r="FK63" s="454"/>
      <c r="FL63" s="454"/>
      <c r="FM63" s="454"/>
      <c r="FN63" s="454"/>
      <c r="FO63" s="454"/>
      <c r="FP63" s="454"/>
      <c r="FQ63" s="454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54"/>
      <c r="GE63" s="454"/>
      <c r="GF63" s="454"/>
      <c r="GG63" s="454"/>
      <c r="GH63" s="454"/>
      <c r="GI63" s="454"/>
      <c r="GJ63" s="454"/>
      <c r="GK63" s="454"/>
      <c r="GL63" s="454"/>
      <c r="GM63" s="454"/>
      <c r="GN63" s="454"/>
      <c r="GO63" s="454"/>
      <c r="GP63" s="454"/>
      <c r="GQ63" s="454"/>
      <c r="GR63" s="454"/>
      <c r="GS63" s="454"/>
      <c r="GT63" s="454"/>
      <c r="GU63" s="454"/>
      <c r="GV63" s="454"/>
      <c r="GW63" s="454"/>
      <c r="GX63" s="454"/>
      <c r="GY63" s="454"/>
      <c r="GZ63" s="454"/>
      <c r="HA63" s="454"/>
      <c r="HB63" s="454"/>
      <c r="HC63" s="454"/>
      <c r="HD63" s="454"/>
      <c r="HE63" s="454"/>
      <c r="HF63" s="454"/>
      <c r="HG63" s="454"/>
      <c r="HH63" s="454"/>
      <c r="HI63" s="454"/>
      <c r="HJ63" s="454"/>
      <c r="HK63" s="454"/>
      <c r="HL63" s="454"/>
    </row>
    <row r="64" spans="1:220" s="455" customFormat="1" ht="13.5">
      <c r="A64" s="502"/>
      <c r="B64" s="488" t="s">
        <v>132</v>
      </c>
      <c r="C64" s="635"/>
      <c r="D64" s="474" t="s">
        <v>26</v>
      </c>
      <c r="E64" s="436">
        <v>2015</v>
      </c>
      <c r="F64" s="447" t="str">
        <f>F66</f>
        <v>1</v>
      </c>
      <c r="G64" s="436">
        <f>G66</f>
        <v>160</v>
      </c>
      <c r="H64" s="406" t="s">
        <v>69</v>
      </c>
      <c r="I64" s="521">
        <v>140</v>
      </c>
      <c r="J64" s="447">
        <f>J66</f>
        <v>0</v>
      </c>
      <c r="K64" s="436">
        <f>K66</f>
        <v>0</v>
      </c>
      <c r="L64" s="406" t="s">
        <v>69</v>
      </c>
      <c r="M64" s="447" t="s">
        <v>2</v>
      </c>
      <c r="N64" s="436">
        <v>160</v>
      </c>
      <c r="O64" s="406" t="s">
        <v>69</v>
      </c>
      <c r="P64" s="538">
        <v>140</v>
      </c>
      <c r="Q64" s="538">
        <v>126</v>
      </c>
      <c r="R64" s="538">
        <v>14</v>
      </c>
      <c r="S64" s="554">
        <f t="shared" si="0"/>
        <v>0.1</v>
      </c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/>
      <c r="CX64" s="454"/>
      <c r="CY64" s="454"/>
      <c r="CZ64" s="454"/>
      <c r="DA64" s="454"/>
      <c r="DB64" s="454"/>
      <c r="DC64" s="454"/>
      <c r="DD64" s="454"/>
      <c r="DE64" s="454"/>
      <c r="DF64" s="454"/>
      <c r="DG64" s="454"/>
      <c r="DH64" s="454"/>
      <c r="DI64" s="454"/>
      <c r="DJ64" s="454"/>
      <c r="DK64" s="454"/>
      <c r="DL64" s="454"/>
      <c r="DM64" s="454"/>
      <c r="DN64" s="454"/>
      <c r="DO64" s="454"/>
      <c r="DP64" s="454"/>
      <c r="DQ64" s="454"/>
      <c r="DR64" s="454"/>
      <c r="DS64" s="454"/>
      <c r="DT64" s="454"/>
      <c r="DU64" s="454"/>
      <c r="DV64" s="454"/>
      <c r="DW64" s="454"/>
      <c r="DX64" s="454"/>
      <c r="DY64" s="454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54"/>
      <c r="FL64" s="454"/>
      <c r="FM64" s="454"/>
      <c r="FN64" s="454"/>
      <c r="FO64" s="454"/>
      <c r="FP64" s="454"/>
      <c r="FQ64" s="454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54"/>
      <c r="GE64" s="454"/>
      <c r="GF64" s="454"/>
      <c r="GG64" s="454"/>
      <c r="GH64" s="454"/>
      <c r="GI64" s="454"/>
      <c r="GJ64" s="454"/>
      <c r="GK64" s="454"/>
      <c r="GL64" s="454"/>
      <c r="GM64" s="454"/>
      <c r="GN64" s="454"/>
      <c r="GO64" s="454"/>
      <c r="GP64" s="454"/>
      <c r="GQ64" s="454"/>
      <c r="GR64" s="454"/>
      <c r="GS64" s="454"/>
      <c r="GT64" s="454"/>
      <c r="GU64" s="454"/>
      <c r="GV64" s="454"/>
      <c r="GW64" s="454"/>
      <c r="GX64" s="454"/>
      <c r="GY64" s="454"/>
      <c r="GZ64" s="454"/>
      <c r="HA64" s="454"/>
      <c r="HB64" s="454"/>
      <c r="HC64" s="454"/>
      <c r="HD64" s="454"/>
      <c r="HE64" s="454"/>
      <c r="HF64" s="454"/>
      <c r="HG64" s="454"/>
      <c r="HH64" s="454"/>
      <c r="HI64" s="454"/>
      <c r="HJ64" s="454"/>
      <c r="HK64" s="454"/>
      <c r="HL64" s="454"/>
    </row>
    <row r="65" spans="1:220" s="455" customFormat="1" ht="13.5">
      <c r="A65" s="502"/>
      <c r="B65" s="471" t="s">
        <v>30</v>
      </c>
      <c r="C65" s="635"/>
      <c r="D65" s="505"/>
      <c r="E65" s="439"/>
      <c r="F65" s="438"/>
      <c r="G65" s="439"/>
      <c r="H65" s="406" t="s">
        <v>69</v>
      </c>
      <c r="I65" s="522"/>
      <c r="J65" s="438"/>
      <c r="K65" s="439"/>
      <c r="L65" s="438"/>
      <c r="M65" s="440"/>
      <c r="N65" s="439"/>
      <c r="O65" s="438"/>
      <c r="P65" s="539"/>
      <c r="Q65" s="539"/>
      <c r="R65" s="539"/>
      <c r="S65" s="547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/>
      <c r="CX65" s="454"/>
      <c r="CY65" s="454"/>
      <c r="CZ65" s="454"/>
      <c r="DA65" s="454"/>
      <c r="DB65" s="454"/>
      <c r="DC65" s="454"/>
      <c r="DD65" s="454"/>
      <c r="DE65" s="454"/>
      <c r="DF65" s="454"/>
      <c r="DG65" s="454"/>
      <c r="DH65" s="454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4"/>
      <c r="DT65" s="454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54"/>
      <c r="FL65" s="454"/>
      <c r="FM65" s="454"/>
      <c r="FN65" s="454"/>
      <c r="FO65" s="454"/>
      <c r="FP65" s="454"/>
      <c r="FQ65" s="454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54"/>
      <c r="GE65" s="454"/>
      <c r="GF65" s="454"/>
      <c r="GG65" s="454"/>
      <c r="GH65" s="454"/>
      <c r="GI65" s="454"/>
      <c r="GJ65" s="454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  <c r="GW65" s="454"/>
      <c r="GX65" s="454"/>
      <c r="GY65" s="454"/>
      <c r="GZ65" s="454"/>
      <c r="HA65" s="454"/>
      <c r="HB65" s="454"/>
      <c r="HC65" s="454"/>
      <c r="HD65" s="454"/>
      <c r="HE65" s="454"/>
      <c r="HF65" s="454"/>
      <c r="HG65" s="454"/>
      <c r="HH65" s="454"/>
      <c r="HI65" s="454"/>
      <c r="HJ65" s="454"/>
      <c r="HK65" s="454"/>
      <c r="HL65" s="454"/>
    </row>
    <row r="66" spans="1:220" s="495" customFormat="1" ht="27">
      <c r="A66" s="509" t="s">
        <v>115</v>
      </c>
      <c r="B66" s="510" t="s">
        <v>145</v>
      </c>
      <c r="C66" s="635"/>
      <c r="D66" s="493" t="s">
        <v>26</v>
      </c>
      <c r="E66" s="422">
        <v>2015</v>
      </c>
      <c r="F66" s="449" t="s">
        <v>2</v>
      </c>
      <c r="G66" s="422">
        <v>160</v>
      </c>
      <c r="H66" s="450" t="s">
        <v>69</v>
      </c>
      <c r="I66" s="517">
        <v>140</v>
      </c>
      <c r="J66" s="449">
        <v>0</v>
      </c>
      <c r="K66" s="422">
        <v>0</v>
      </c>
      <c r="L66" s="450" t="s">
        <v>69</v>
      </c>
      <c r="M66" s="449" t="s">
        <v>2</v>
      </c>
      <c r="N66" s="422">
        <v>160</v>
      </c>
      <c r="O66" s="450" t="s">
        <v>69</v>
      </c>
      <c r="P66" s="533">
        <v>140</v>
      </c>
      <c r="Q66" s="533">
        <v>126</v>
      </c>
      <c r="R66" s="533">
        <v>14</v>
      </c>
      <c r="S66" s="547">
        <f t="shared" si="0"/>
        <v>0.1</v>
      </c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4"/>
      <c r="CA66" s="494"/>
      <c r="CB66" s="494"/>
      <c r="CC66" s="494"/>
      <c r="CD66" s="494"/>
      <c r="CE66" s="494"/>
      <c r="CF66" s="494"/>
      <c r="CG66" s="494"/>
      <c r="CH66" s="494"/>
      <c r="CI66" s="494"/>
      <c r="CJ66" s="494"/>
      <c r="CK66" s="494"/>
      <c r="CL66" s="494"/>
      <c r="CM66" s="494"/>
      <c r="CN66" s="494"/>
      <c r="CO66" s="494"/>
      <c r="CP66" s="494"/>
      <c r="CQ66" s="494"/>
      <c r="CR66" s="494"/>
      <c r="CS66" s="494"/>
      <c r="CT66" s="494"/>
      <c r="CU66" s="494"/>
      <c r="CV66" s="494"/>
      <c r="CW66" s="494"/>
      <c r="CX66" s="494"/>
      <c r="CY66" s="494"/>
      <c r="CZ66" s="494"/>
      <c r="DA66" s="494"/>
      <c r="DB66" s="494"/>
      <c r="DC66" s="494"/>
      <c r="DD66" s="494"/>
      <c r="DE66" s="494"/>
      <c r="DF66" s="494"/>
      <c r="DG66" s="494"/>
      <c r="DH66" s="494"/>
      <c r="DI66" s="494"/>
      <c r="DJ66" s="494"/>
      <c r="DK66" s="494"/>
      <c r="DL66" s="494"/>
      <c r="DM66" s="494"/>
      <c r="DN66" s="494"/>
      <c r="DO66" s="494"/>
      <c r="DP66" s="494"/>
      <c r="DQ66" s="494"/>
      <c r="DR66" s="494"/>
      <c r="DS66" s="494"/>
      <c r="DT66" s="494"/>
      <c r="DU66" s="494"/>
      <c r="DV66" s="494"/>
      <c r="DW66" s="494"/>
      <c r="DX66" s="494"/>
      <c r="DY66" s="494"/>
      <c r="DZ66" s="494"/>
      <c r="EA66" s="494"/>
      <c r="EB66" s="494"/>
      <c r="EC66" s="494"/>
      <c r="ED66" s="494"/>
      <c r="EE66" s="494"/>
      <c r="EF66" s="494"/>
      <c r="EG66" s="494"/>
      <c r="EH66" s="494"/>
      <c r="EI66" s="494"/>
      <c r="EJ66" s="494"/>
      <c r="EK66" s="494"/>
      <c r="EL66" s="494"/>
      <c r="EM66" s="494"/>
      <c r="EN66" s="494"/>
      <c r="EO66" s="494"/>
      <c r="EP66" s="494"/>
      <c r="EQ66" s="494"/>
      <c r="ER66" s="494"/>
      <c r="ES66" s="494"/>
      <c r="ET66" s="494"/>
      <c r="EU66" s="494"/>
      <c r="EV66" s="494"/>
      <c r="EW66" s="494"/>
      <c r="EX66" s="494"/>
      <c r="EY66" s="494"/>
      <c r="EZ66" s="494"/>
      <c r="FA66" s="494"/>
      <c r="FB66" s="494"/>
      <c r="FC66" s="494"/>
      <c r="FD66" s="494"/>
      <c r="FE66" s="494"/>
      <c r="FF66" s="494"/>
      <c r="FG66" s="494"/>
      <c r="FH66" s="494"/>
      <c r="FI66" s="494"/>
      <c r="FJ66" s="494"/>
      <c r="FK66" s="494"/>
      <c r="FL66" s="494"/>
      <c r="FM66" s="494"/>
      <c r="FN66" s="494"/>
      <c r="FO66" s="494"/>
      <c r="FP66" s="494"/>
      <c r="FQ66" s="494"/>
      <c r="FR66" s="494"/>
      <c r="FS66" s="494"/>
      <c r="FT66" s="494"/>
      <c r="FU66" s="494"/>
      <c r="FV66" s="494"/>
      <c r="FW66" s="494"/>
      <c r="FX66" s="494"/>
      <c r="FY66" s="494"/>
      <c r="FZ66" s="494"/>
      <c r="GA66" s="494"/>
      <c r="GB66" s="494"/>
      <c r="GC66" s="494"/>
      <c r="GD66" s="494"/>
      <c r="GE66" s="494"/>
      <c r="GF66" s="494"/>
      <c r="GG66" s="494"/>
      <c r="GH66" s="494"/>
      <c r="GI66" s="494"/>
      <c r="GJ66" s="494"/>
      <c r="GK66" s="494"/>
      <c r="GL66" s="494"/>
      <c r="GM66" s="494"/>
      <c r="GN66" s="494"/>
      <c r="GO66" s="494"/>
      <c r="GP66" s="494"/>
      <c r="GQ66" s="494"/>
      <c r="GR66" s="494"/>
      <c r="GS66" s="494"/>
      <c r="GT66" s="494"/>
      <c r="GU66" s="494"/>
      <c r="GV66" s="494"/>
      <c r="GW66" s="494"/>
      <c r="GX66" s="494"/>
      <c r="GY66" s="494"/>
      <c r="GZ66" s="494"/>
      <c r="HA66" s="494"/>
      <c r="HB66" s="494"/>
      <c r="HC66" s="494"/>
      <c r="HD66" s="494"/>
      <c r="HE66" s="494"/>
      <c r="HF66" s="494"/>
      <c r="HG66" s="494"/>
      <c r="HH66" s="494"/>
      <c r="HI66" s="494"/>
      <c r="HJ66" s="494"/>
      <c r="HK66" s="494"/>
      <c r="HL66" s="494"/>
    </row>
    <row r="67" spans="1:220" ht="18" customHeight="1" hidden="1" thickBot="1">
      <c r="A67" s="160" t="s">
        <v>116</v>
      </c>
      <c r="B67" s="359"/>
      <c r="C67" s="360"/>
      <c r="D67" s="351" t="s">
        <v>26</v>
      </c>
      <c r="E67" s="146">
        <v>2015</v>
      </c>
      <c r="F67" s="192"/>
      <c r="G67" s="146"/>
      <c r="H67" s="348" t="s">
        <v>69</v>
      </c>
      <c r="I67" s="353"/>
      <c r="J67" s="192"/>
      <c r="K67" s="146"/>
      <c r="L67" s="348" t="s">
        <v>69</v>
      </c>
      <c r="M67" s="192"/>
      <c r="N67" s="146"/>
      <c r="O67" s="348" t="s">
        <v>69</v>
      </c>
      <c r="P67" s="353"/>
      <c r="Q67" s="353"/>
      <c r="R67" s="353"/>
      <c r="S67" s="135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ht="78.75" hidden="1" thickBot="1" thickTop="1">
      <c r="A68" s="328" t="s">
        <v>40</v>
      </c>
      <c r="B68" s="329" t="s">
        <v>137</v>
      </c>
      <c r="C68" s="361" t="s">
        <v>8</v>
      </c>
      <c r="D68" s="330"/>
      <c r="E68" s="163"/>
      <c r="F68" s="362" t="s">
        <v>69</v>
      </c>
      <c r="G68" s="363"/>
      <c r="H68" s="363"/>
      <c r="I68" s="332"/>
      <c r="J68" s="362" t="s">
        <v>69</v>
      </c>
      <c r="K68" s="363"/>
      <c r="L68" s="363"/>
      <c r="M68" s="362" t="s">
        <v>69</v>
      </c>
      <c r="N68" s="363"/>
      <c r="O68" s="363"/>
      <c r="P68" s="332"/>
      <c r="Q68" s="364"/>
      <c r="R68" s="364"/>
      <c r="S68" s="167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ht="18" hidden="1" thickTop="1">
      <c r="A69" s="333"/>
      <c r="B69" s="334" t="s">
        <v>29</v>
      </c>
      <c r="C69" s="365"/>
      <c r="D69" s="335"/>
      <c r="E69" s="335"/>
      <c r="F69" s="336"/>
      <c r="G69" s="336"/>
      <c r="H69" s="336"/>
      <c r="I69" s="337"/>
      <c r="J69" s="336"/>
      <c r="K69" s="336"/>
      <c r="L69" s="336"/>
      <c r="M69" s="336"/>
      <c r="N69" s="336"/>
      <c r="O69" s="336"/>
      <c r="P69" s="337"/>
      <c r="Q69" s="338"/>
      <c r="R69" s="338"/>
      <c r="S69" s="25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ht="46.5" hidden="1">
      <c r="A70" s="354" t="s">
        <v>117</v>
      </c>
      <c r="B70" s="347" t="s">
        <v>136</v>
      </c>
      <c r="C70" s="365"/>
      <c r="D70" s="342"/>
      <c r="E70" s="342"/>
      <c r="F70" s="331" t="s">
        <v>69</v>
      </c>
      <c r="G70" s="325"/>
      <c r="H70" s="325"/>
      <c r="I70" s="339"/>
      <c r="J70" s="331" t="s">
        <v>69</v>
      </c>
      <c r="K70" s="325"/>
      <c r="L70" s="325"/>
      <c r="M70" s="331" t="s">
        <v>69</v>
      </c>
      <c r="N70" s="325"/>
      <c r="O70" s="325"/>
      <c r="P70" s="339"/>
      <c r="Q70" s="343"/>
      <c r="R70" s="343"/>
      <c r="S70" s="24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ht="18" hidden="1">
      <c r="A71" s="349"/>
      <c r="B71" s="355" t="s">
        <v>133</v>
      </c>
      <c r="C71" s="365"/>
      <c r="D71" s="327"/>
      <c r="E71" s="13"/>
      <c r="F71" s="331" t="s">
        <v>69</v>
      </c>
      <c r="G71" s="285"/>
      <c r="H71" s="285"/>
      <c r="I71" s="339"/>
      <c r="J71" s="331" t="s">
        <v>69</v>
      </c>
      <c r="K71" s="285"/>
      <c r="L71" s="285"/>
      <c r="M71" s="331" t="s">
        <v>69</v>
      </c>
      <c r="N71" s="285"/>
      <c r="O71" s="285"/>
      <c r="P71" s="339"/>
      <c r="Q71" s="340"/>
      <c r="R71" s="340"/>
      <c r="S71" s="128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ht="18" hidden="1">
      <c r="A72" s="349"/>
      <c r="B72" s="341" t="s">
        <v>30</v>
      </c>
      <c r="C72" s="365"/>
      <c r="D72" s="342"/>
      <c r="E72" s="342"/>
      <c r="F72" s="325"/>
      <c r="G72" s="325"/>
      <c r="H72" s="325"/>
      <c r="I72" s="339"/>
      <c r="J72" s="325"/>
      <c r="K72" s="325"/>
      <c r="L72" s="325"/>
      <c r="M72" s="325"/>
      <c r="N72" s="325"/>
      <c r="O72" s="325"/>
      <c r="P72" s="339"/>
      <c r="Q72" s="343"/>
      <c r="R72" s="343"/>
      <c r="S72" s="2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ht="18" hidden="1">
      <c r="A73" s="349" t="s">
        <v>118</v>
      </c>
      <c r="B73" s="356"/>
      <c r="C73" s="365"/>
      <c r="D73" s="344" t="s">
        <v>27</v>
      </c>
      <c r="E73" s="13">
        <v>2015</v>
      </c>
      <c r="F73" s="331" t="s">
        <v>69</v>
      </c>
      <c r="G73" s="13"/>
      <c r="H73" s="13"/>
      <c r="I73" s="346"/>
      <c r="J73" s="331" t="s">
        <v>69</v>
      </c>
      <c r="K73" s="13"/>
      <c r="L73" s="13"/>
      <c r="M73" s="331" t="s">
        <v>69</v>
      </c>
      <c r="N73" s="13"/>
      <c r="O73" s="13"/>
      <c r="P73" s="346"/>
      <c r="Q73" s="346"/>
      <c r="R73" s="346"/>
      <c r="S73" s="24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ht="18" hidden="1">
      <c r="A74" s="349" t="s">
        <v>119</v>
      </c>
      <c r="B74" s="356"/>
      <c r="C74" s="365"/>
      <c r="D74" s="344" t="s">
        <v>27</v>
      </c>
      <c r="E74" s="13">
        <v>2015</v>
      </c>
      <c r="F74" s="331" t="s">
        <v>69</v>
      </c>
      <c r="G74" s="13"/>
      <c r="H74" s="13"/>
      <c r="I74" s="346"/>
      <c r="J74" s="331" t="s">
        <v>69</v>
      </c>
      <c r="K74" s="13"/>
      <c r="L74" s="13"/>
      <c r="M74" s="331" t="s">
        <v>69</v>
      </c>
      <c r="N74" s="13"/>
      <c r="O74" s="13"/>
      <c r="P74" s="346"/>
      <c r="Q74" s="346"/>
      <c r="R74" s="346"/>
      <c r="S74" s="129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ht="18" hidden="1">
      <c r="A75" s="349"/>
      <c r="B75" s="355" t="s">
        <v>132</v>
      </c>
      <c r="C75" s="365"/>
      <c r="D75" s="327"/>
      <c r="E75" s="13"/>
      <c r="F75" s="331" t="s">
        <v>69</v>
      </c>
      <c r="G75" s="285"/>
      <c r="H75" s="285"/>
      <c r="I75" s="339"/>
      <c r="J75" s="331" t="s">
        <v>69</v>
      </c>
      <c r="K75" s="285"/>
      <c r="L75" s="285"/>
      <c r="M75" s="331" t="s">
        <v>69</v>
      </c>
      <c r="N75" s="285"/>
      <c r="O75" s="285"/>
      <c r="P75" s="339"/>
      <c r="Q75" s="340"/>
      <c r="R75" s="340"/>
      <c r="S75" s="128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ht="18" hidden="1">
      <c r="A76" s="349"/>
      <c r="B76" s="341" t="s">
        <v>30</v>
      </c>
      <c r="C76" s="365"/>
      <c r="D76" s="342"/>
      <c r="E76" s="342"/>
      <c r="F76" s="325"/>
      <c r="G76" s="325"/>
      <c r="H76" s="325"/>
      <c r="I76" s="339"/>
      <c r="J76" s="325"/>
      <c r="K76" s="325"/>
      <c r="L76" s="325"/>
      <c r="M76" s="325"/>
      <c r="N76" s="325"/>
      <c r="O76" s="325"/>
      <c r="P76" s="339"/>
      <c r="Q76" s="343"/>
      <c r="R76" s="343"/>
      <c r="S76" s="24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ht="18" hidden="1">
      <c r="A77" s="349" t="s">
        <v>120</v>
      </c>
      <c r="B77" s="13"/>
      <c r="C77" s="365"/>
      <c r="D77" s="344" t="s">
        <v>26</v>
      </c>
      <c r="E77" s="13">
        <v>2015</v>
      </c>
      <c r="F77" s="331" t="s">
        <v>69</v>
      </c>
      <c r="G77" s="13"/>
      <c r="H77" s="345"/>
      <c r="I77" s="346"/>
      <c r="J77" s="331" t="s">
        <v>69</v>
      </c>
      <c r="K77" s="13"/>
      <c r="L77" s="345"/>
      <c r="M77" s="331" t="s">
        <v>69</v>
      </c>
      <c r="N77" s="13"/>
      <c r="O77" s="345"/>
      <c r="P77" s="346"/>
      <c r="Q77" s="346"/>
      <c r="R77" s="346"/>
      <c r="S77" s="2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ht="18" hidden="1">
      <c r="A78" s="349" t="s">
        <v>121</v>
      </c>
      <c r="B78" s="13"/>
      <c r="C78" s="365"/>
      <c r="D78" s="344" t="s">
        <v>26</v>
      </c>
      <c r="E78" s="13">
        <v>2015</v>
      </c>
      <c r="F78" s="331" t="s">
        <v>69</v>
      </c>
      <c r="G78" s="13"/>
      <c r="H78" s="345"/>
      <c r="I78" s="346"/>
      <c r="J78" s="331" t="s">
        <v>69</v>
      </c>
      <c r="K78" s="13"/>
      <c r="L78" s="345"/>
      <c r="M78" s="331" t="s">
        <v>69</v>
      </c>
      <c r="N78" s="13"/>
      <c r="O78" s="345"/>
      <c r="P78" s="346"/>
      <c r="Q78" s="346"/>
      <c r="R78" s="346"/>
      <c r="S78" s="2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ht="78" hidden="1">
      <c r="A79" s="354" t="s">
        <v>122</v>
      </c>
      <c r="B79" s="347" t="s">
        <v>138</v>
      </c>
      <c r="C79" s="365"/>
      <c r="D79" s="342"/>
      <c r="E79" s="342"/>
      <c r="F79" s="331" t="s">
        <v>69</v>
      </c>
      <c r="G79" s="325"/>
      <c r="H79" s="325"/>
      <c r="I79" s="339"/>
      <c r="J79" s="331" t="s">
        <v>69</v>
      </c>
      <c r="K79" s="325"/>
      <c r="L79" s="325"/>
      <c r="M79" s="331" t="s">
        <v>69</v>
      </c>
      <c r="N79" s="325"/>
      <c r="O79" s="325"/>
      <c r="P79" s="339"/>
      <c r="Q79" s="343"/>
      <c r="R79" s="343"/>
      <c r="S79" s="2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ht="18" hidden="1">
      <c r="A80" s="349"/>
      <c r="B80" s="355" t="s">
        <v>133</v>
      </c>
      <c r="C80" s="365"/>
      <c r="D80" s="327"/>
      <c r="E80" s="13"/>
      <c r="F80" s="331" t="s">
        <v>69</v>
      </c>
      <c r="G80" s="285"/>
      <c r="H80" s="285"/>
      <c r="I80" s="339"/>
      <c r="J80" s="331" t="s">
        <v>69</v>
      </c>
      <c r="K80" s="285"/>
      <c r="L80" s="285"/>
      <c r="M80" s="331" t="s">
        <v>69</v>
      </c>
      <c r="N80" s="285"/>
      <c r="O80" s="285"/>
      <c r="P80" s="339"/>
      <c r="Q80" s="340"/>
      <c r="R80" s="340"/>
      <c r="S80" s="128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ht="18" hidden="1">
      <c r="A81" s="349"/>
      <c r="B81" s="341" t="s">
        <v>30</v>
      </c>
      <c r="C81" s="365"/>
      <c r="D81" s="342"/>
      <c r="E81" s="342"/>
      <c r="F81" s="325"/>
      <c r="G81" s="325"/>
      <c r="H81" s="325"/>
      <c r="I81" s="339"/>
      <c r="J81" s="325"/>
      <c r="K81" s="325"/>
      <c r="L81" s="325"/>
      <c r="M81" s="325"/>
      <c r="N81" s="325"/>
      <c r="O81" s="325"/>
      <c r="P81" s="339"/>
      <c r="Q81" s="343"/>
      <c r="R81" s="343"/>
      <c r="S81" s="2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ht="18" hidden="1">
      <c r="A82" s="349" t="s">
        <v>123</v>
      </c>
      <c r="B82" s="356"/>
      <c r="C82" s="365"/>
      <c r="D82" s="344" t="s">
        <v>27</v>
      </c>
      <c r="E82" s="13">
        <v>2015</v>
      </c>
      <c r="F82" s="331" t="s">
        <v>69</v>
      </c>
      <c r="G82" s="13"/>
      <c r="H82" s="13"/>
      <c r="I82" s="346"/>
      <c r="J82" s="331" t="s">
        <v>69</v>
      </c>
      <c r="K82" s="13"/>
      <c r="L82" s="13"/>
      <c r="M82" s="331" t="s">
        <v>69</v>
      </c>
      <c r="N82" s="13"/>
      <c r="O82" s="13"/>
      <c r="P82" s="346"/>
      <c r="Q82" s="346"/>
      <c r="R82" s="346"/>
      <c r="S82" s="2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1:220" ht="18" hidden="1">
      <c r="A83" s="349" t="s">
        <v>124</v>
      </c>
      <c r="B83" s="356"/>
      <c r="C83" s="365"/>
      <c r="D83" s="344" t="s">
        <v>27</v>
      </c>
      <c r="E83" s="13">
        <v>2015</v>
      </c>
      <c r="F83" s="331" t="s">
        <v>69</v>
      </c>
      <c r="G83" s="13"/>
      <c r="H83" s="13"/>
      <c r="I83" s="346"/>
      <c r="J83" s="331" t="s">
        <v>69</v>
      </c>
      <c r="K83" s="13"/>
      <c r="L83" s="13"/>
      <c r="M83" s="331" t="s">
        <v>69</v>
      </c>
      <c r="N83" s="13"/>
      <c r="O83" s="13"/>
      <c r="P83" s="346"/>
      <c r="Q83" s="346"/>
      <c r="R83" s="346"/>
      <c r="S83" s="129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</row>
    <row r="84" spans="1:220" ht="18" hidden="1">
      <c r="A84" s="349"/>
      <c r="B84" s="355" t="s">
        <v>132</v>
      </c>
      <c r="C84" s="365"/>
      <c r="D84" s="327"/>
      <c r="E84" s="13"/>
      <c r="F84" s="331" t="s">
        <v>69</v>
      </c>
      <c r="G84" s="285"/>
      <c r="H84" s="285"/>
      <c r="I84" s="339"/>
      <c r="J84" s="331" t="s">
        <v>69</v>
      </c>
      <c r="K84" s="285"/>
      <c r="L84" s="285"/>
      <c r="M84" s="331" t="s">
        <v>69</v>
      </c>
      <c r="N84" s="285"/>
      <c r="O84" s="285"/>
      <c r="P84" s="339"/>
      <c r="Q84" s="340"/>
      <c r="R84" s="340"/>
      <c r="S84" s="128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</row>
    <row r="85" spans="1:220" ht="18" hidden="1">
      <c r="A85" s="349"/>
      <c r="B85" s="341" t="s">
        <v>30</v>
      </c>
      <c r="C85" s="365"/>
      <c r="D85" s="342"/>
      <c r="E85" s="342"/>
      <c r="F85" s="325"/>
      <c r="G85" s="325"/>
      <c r="H85" s="325"/>
      <c r="I85" s="339"/>
      <c r="J85" s="325"/>
      <c r="K85" s="325"/>
      <c r="L85" s="325"/>
      <c r="M85" s="325"/>
      <c r="N85" s="325"/>
      <c r="O85" s="325"/>
      <c r="P85" s="339"/>
      <c r="Q85" s="343"/>
      <c r="R85" s="343"/>
      <c r="S85" s="2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</row>
    <row r="86" spans="1:220" ht="18" hidden="1">
      <c r="A86" s="349" t="s">
        <v>125</v>
      </c>
      <c r="B86" s="13"/>
      <c r="C86" s="365"/>
      <c r="D86" s="344" t="s">
        <v>26</v>
      </c>
      <c r="E86" s="13">
        <v>2015</v>
      </c>
      <c r="F86" s="331" t="s">
        <v>69</v>
      </c>
      <c r="G86" s="13"/>
      <c r="H86" s="345"/>
      <c r="I86" s="346"/>
      <c r="J86" s="331" t="s">
        <v>69</v>
      </c>
      <c r="K86" s="13"/>
      <c r="L86" s="345"/>
      <c r="M86" s="331" t="s">
        <v>69</v>
      </c>
      <c r="N86" s="13"/>
      <c r="O86" s="345"/>
      <c r="P86" s="346"/>
      <c r="Q86" s="346"/>
      <c r="R86" s="346"/>
      <c r="S86" s="2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</row>
    <row r="87" spans="1:220" ht="18" hidden="1" thickBot="1">
      <c r="A87" s="350" t="s">
        <v>126</v>
      </c>
      <c r="B87" s="146"/>
      <c r="C87" s="357"/>
      <c r="D87" s="351" t="s">
        <v>26</v>
      </c>
      <c r="E87" s="146">
        <v>2015</v>
      </c>
      <c r="F87" s="358" t="s">
        <v>69</v>
      </c>
      <c r="G87" s="146"/>
      <c r="H87" s="352"/>
      <c r="I87" s="353"/>
      <c r="J87" s="358" t="s">
        <v>69</v>
      </c>
      <c r="K87" s="146"/>
      <c r="L87" s="352"/>
      <c r="M87" s="358" t="s">
        <v>69</v>
      </c>
      <c r="N87" s="146"/>
      <c r="O87" s="352"/>
      <c r="P87" s="353"/>
      <c r="Q87" s="353"/>
      <c r="R87" s="353"/>
      <c r="S87" s="14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</row>
    <row r="88" spans="1:220" ht="18" customHeight="1">
      <c r="A88" s="131"/>
      <c r="B88" s="366"/>
      <c r="C88" s="367"/>
      <c r="D88" s="368"/>
      <c r="E88" s="132"/>
      <c r="F88" s="133"/>
      <c r="G88" s="132"/>
      <c r="H88" s="369"/>
      <c r="I88" s="370"/>
      <c r="J88" s="133"/>
      <c r="K88" s="132"/>
      <c r="L88" s="369"/>
      <c r="M88" s="133"/>
      <c r="N88" s="132"/>
      <c r="O88" s="369"/>
      <c r="P88" s="370"/>
      <c r="Q88" s="370"/>
      <c r="R88" s="370"/>
      <c r="S88" s="13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</row>
    <row r="89" spans="1:19" s="281" customFormat="1" ht="18" customHeight="1">
      <c r="A89" s="371" t="s">
        <v>150</v>
      </c>
      <c r="B89" s="371"/>
      <c r="C89" s="371"/>
      <c r="D89" s="371"/>
      <c r="H89" s="371"/>
      <c r="I89" s="371" t="s">
        <v>154</v>
      </c>
      <c r="J89" s="371"/>
      <c r="K89" s="371"/>
      <c r="L89" s="371"/>
      <c r="M89" s="371"/>
      <c r="N89" s="371"/>
      <c r="O89" s="371"/>
      <c r="P89" s="371"/>
      <c r="Q89" s="371"/>
      <c r="R89" s="371"/>
      <c r="S89" s="371"/>
    </row>
    <row r="90" spans="1:19" s="281" customFormat="1" ht="18" customHeight="1">
      <c r="A90" s="371"/>
      <c r="B90" s="371"/>
      <c r="C90" s="371"/>
      <c r="D90" s="371"/>
      <c r="H90" s="371"/>
      <c r="I90" s="371" t="s">
        <v>155</v>
      </c>
      <c r="J90" s="371"/>
      <c r="K90" s="371"/>
      <c r="L90" s="371"/>
      <c r="M90" s="371"/>
      <c r="N90" s="371"/>
      <c r="O90" s="371"/>
      <c r="P90" s="371"/>
      <c r="Q90" s="371"/>
      <c r="R90" s="371"/>
      <c r="S90" s="371"/>
    </row>
    <row r="91" spans="1:19" s="281" customFormat="1" ht="18" customHeight="1">
      <c r="A91" s="371"/>
      <c r="B91" s="371"/>
      <c r="C91" s="371"/>
      <c r="D91" s="371"/>
      <c r="H91" s="371"/>
      <c r="I91" s="371" t="s">
        <v>156</v>
      </c>
      <c r="J91" s="371"/>
      <c r="K91" s="371"/>
      <c r="L91" s="371"/>
      <c r="M91" s="371"/>
      <c r="N91" s="371"/>
      <c r="O91" s="371"/>
      <c r="P91" s="371"/>
      <c r="Q91" s="371"/>
      <c r="R91" s="371"/>
      <c r="S91" s="371"/>
    </row>
    <row r="92" spans="1:19" s="281" customFormat="1" ht="18" customHeight="1">
      <c r="A92" s="371" t="s">
        <v>160</v>
      </c>
      <c r="B92" s="371"/>
      <c r="C92" s="371"/>
      <c r="D92" s="371"/>
      <c r="H92" s="371"/>
      <c r="I92" s="371" t="s">
        <v>159</v>
      </c>
      <c r="J92" s="371"/>
      <c r="K92" s="371"/>
      <c r="L92" s="371"/>
      <c r="M92" s="371"/>
      <c r="N92" s="371"/>
      <c r="O92" s="371"/>
      <c r="P92" s="371"/>
      <c r="Q92" s="371"/>
      <c r="R92" s="371"/>
      <c r="S92" s="371"/>
    </row>
    <row r="93" spans="1:13" s="281" customFormat="1" ht="18" customHeight="1">
      <c r="A93" s="372" t="s">
        <v>1</v>
      </c>
      <c r="B93" s="372"/>
      <c r="C93" s="372"/>
      <c r="D93" s="372"/>
      <c r="H93" s="371"/>
      <c r="I93" s="371" t="s">
        <v>1</v>
      </c>
      <c r="J93" s="371"/>
      <c r="K93" s="371"/>
      <c r="L93" s="371"/>
      <c r="M93" s="371"/>
    </row>
    <row r="94" spans="1:19" ht="18">
      <c r="A94" s="373"/>
      <c r="B94" s="374"/>
      <c r="C94" s="375"/>
      <c r="D94" s="376"/>
      <c r="E94" s="376"/>
      <c r="F94" s="377"/>
      <c r="G94" s="377"/>
      <c r="H94" s="377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8"/>
    </row>
    <row r="95" spans="1:19" ht="18">
      <c r="A95" s="373"/>
      <c r="B95" s="374"/>
      <c r="C95" s="375"/>
      <c r="D95" s="376"/>
      <c r="E95" s="376"/>
      <c r="F95" s="377"/>
      <c r="G95" s="377"/>
      <c r="H95" s="377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8"/>
    </row>
    <row r="96" spans="1:19" ht="18">
      <c r="A96" s="373"/>
      <c r="B96" s="374"/>
      <c r="C96" s="375"/>
      <c r="D96" s="376"/>
      <c r="E96" s="376"/>
      <c r="F96" s="377"/>
      <c r="G96" s="377"/>
      <c r="H96" s="377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8"/>
    </row>
    <row r="97" spans="1:19" ht="18">
      <c r="A97" s="373"/>
      <c r="B97" s="374"/>
      <c r="C97" s="375"/>
      <c r="D97" s="376"/>
      <c r="E97" s="376"/>
      <c r="F97" s="377"/>
      <c r="G97" s="377"/>
      <c r="H97" s="377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8"/>
    </row>
    <row r="98" spans="1:19" ht="18">
      <c r="A98" s="373"/>
      <c r="B98" s="374"/>
      <c r="C98" s="375"/>
      <c r="D98" s="376"/>
      <c r="E98" s="376"/>
      <c r="F98" s="377"/>
      <c r="G98" s="377"/>
      <c r="H98" s="377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8"/>
    </row>
    <row r="99" spans="1:19" ht="18">
      <c r="A99" s="373"/>
      <c r="B99" s="374"/>
      <c r="C99" s="375"/>
      <c r="D99" s="376"/>
      <c r="E99" s="376"/>
      <c r="F99" s="377"/>
      <c r="G99" s="377"/>
      <c r="H99" s="377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8"/>
    </row>
    <row r="100" spans="1:19" ht="18">
      <c r="A100" s="373"/>
      <c r="B100" s="374"/>
      <c r="C100" s="375"/>
      <c r="D100" s="376"/>
      <c r="E100" s="376"/>
      <c r="F100" s="377"/>
      <c r="G100" s="377"/>
      <c r="H100" s="377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8"/>
    </row>
    <row r="101" spans="1:19" ht="18">
      <c r="A101" s="373"/>
      <c r="B101" s="374"/>
      <c r="C101" s="375"/>
      <c r="D101" s="376"/>
      <c r="E101" s="376"/>
      <c r="F101" s="377"/>
      <c r="G101" s="377"/>
      <c r="H101" s="377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8"/>
    </row>
    <row r="102" spans="1:19" ht="18">
      <c r="A102" s="373"/>
      <c r="B102" s="374"/>
      <c r="C102" s="375"/>
      <c r="D102" s="376"/>
      <c r="E102" s="376"/>
      <c r="F102" s="377"/>
      <c r="G102" s="377"/>
      <c r="H102" s="377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8"/>
    </row>
    <row r="103" spans="1:19" ht="18">
      <c r="A103" s="373"/>
      <c r="B103" s="374"/>
      <c r="C103" s="375"/>
      <c r="D103" s="376"/>
      <c r="E103" s="376"/>
      <c r="F103" s="377"/>
      <c r="G103" s="377"/>
      <c r="H103" s="377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8"/>
    </row>
    <row r="104" spans="1:19" ht="18">
      <c r="A104" s="373"/>
      <c r="B104" s="374"/>
      <c r="C104" s="375"/>
      <c r="D104" s="376"/>
      <c r="E104" s="376"/>
      <c r="F104" s="377"/>
      <c r="G104" s="377"/>
      <c r="H104" s="377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8"/>
    </row>
    <row r="105" spans="1:19" ht="18">
      <c r="A105" s="373"/>
      <c r="B105" s="374"/>
      <c r="C105" s="375"/>
      <c r="D105" s="376"/>
      <c r="E105" s="376"/>
      <c r="F105" s="377"/>
      <c r="G105" s="377"/>
      <c r="H105" s="377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8"/>
    </row>
    <row r="106" spans="1:3" ht="18">
      <c r="A106" s="379"/>
      <c r="B106" s="380"/>
      <c r="C106" s="381"/>
    </row>
    <row r="107" spans="2:3" ht="18">
      <c r="B107" s="380"/>
      <c r="C107" s="381"/>
    </row>
  </sheetData>
  <sheetProtection/>
  <mergeCells count="27">
    <mergeCell ref="B5:R5"/>
    <mergeCell ref="M1:S1"/>
    <mergeCell ref="M3:S3"/>
    <mergeCell ref="S7:S12"/>
    <mergeCell ref="Q11:R11"/>
    <mergeCell ref="O11:O12"/>
    <mergeCell ref="P7:R10"/>
    <mergeCell ref="M11:M12"/>
    <mergeCell ref="M7:O10"/>
    <mergeCell ref="N11:N12"/>
    <mergeCell ref="P11:P12"/>
    <mergeCell ref="C46:C66"/>
    <mergeCell ref="C26:C35"/>
    <mergeCell ref="F11:F12"/>
    <mergeCell ref="J7:L10"/>
    <mergeCell ref="G11:G12"/>
    <mergeCell ref="K11:K12"/>
    <mergeCell ref="L11:L12"/>
    <mergeCell ref="I11:I12"/>
    <mergeCell ref="H11:H12"/>
    <mergeCell ref="J11:J12"/>
    <mergeCell ref="F7:I10"/>
    <mergeCell ref="A7:A12"/>
    <mergeCell ref="B7:B12"/>
    <mergeCell ref="C7:C12"/>
    <mergeCell ref="E7:E12"/>
    <mergeCell ref="D7:D12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60" zoomScaleNormal="75" zoomScalePageLayoutView="0" workbookViewId="0" topLeftCell="A2">
      <selection activeCell="E3" sqref="E3:H3"/>
    </sheetView>
  </sheetViews>
  <sheetFormatPr defaultColWidth="9.00390625" defaultRowHeight="12.75"/>
  <cols>
    <col min="1" max="1" width="4.125" style="28" customWidth="1"/>
    <col min="2" max="2" width="45.125" style="28" customWidth="1"/>
    <col min="3" max="3" width="22.125" style="29" customWidth="1"/>
    <col min="4" max="4" width="22.50390625" style="28" hidden="1" customWidth="1"/>
    <col min="5" max="5" width="21.50390625" style="29" customWidth="1"/>
    <col min="6" max="6" width="22.00390625" style="29" customWidth="1"/>
    <col min="7" max="8" width="14.50390625" style="50" customWidth="1"/>
    <col min="9" max="16384" width="9.125" style="28" customWidth="1"/>
  </cols>
  <sheetData>
    <row r="1" spans="2:12" ht="33.75" customHeight="1" hidden="1">
      <c r="B1" s="138" t="s">
        <v>79</v>
      </c>
      <c r="E1" s="643" t="s">
        <v>92</v>
      </c>
      <c r="F1" s="643"/>
      <c r="G1" s="643"/>
      <c r="H1" s="643"/>
      <c r="I1" s="642"/>
      <c r="J1" s="642"/>
      <c r="K1" s="642"/>
      <c r="L1" s="137"/>
    </row>
    <row r="2" spans="1:18" s="276" customFormat="1" ht="19.5" customHeight="1">
      <c r="A2" s="271"/>
      <c r="B2" s="188"/>
      <c r="C2" s="272"/>
      <c r="D2" s="273"/>
      <c r="E2" s="273"/>
      <c r="F2" s="274"/>
      <c r="G2" s="274"/>
      <c r="H2" s="288" t="s">
        <v>162</v>
      </c>
      <c r="I2" s="189"/>
      <c r="J2" s="189"/>
      <c r="K2" s="275"/>
      <c r="L2" s="275"/>
      <c r="M2" s="287"/>
      <c r="N2" s="287"/>
      <c r="O2" s="287"/>
      <c r="P2" s="287"/>
      <c r="Q2" s="287"/>
      <c r="R2" s="287"/>
    </row>
    <row r="3" spans="1:18" s="276" customFormat="1" ht="19.5" customHeight="1">
      <c r="A3" s="271"/>
      <c r="B3" s="188"/>
      <c r="C3" s="272"/>
      <c r="D3" s="273"/>
      <c r="E3" s="619" t="s">
        <v>169</v>
      </c>
      <c r="F3" s="620"/>
      <c r="G3" s="620"/>
      <c r="H3" s="620"/>
      <c r="I3" s="189"/>
      <c r="J3" s="189"/>
      <c r="K3" s="275"/>
      <c r="L3" s="275"/>
      <c r="M3" s="275"/>
      <c r="N3" s="275"/>
      <c r="O3" s="275"/>
      <c r="P3" s="275"/>
      <c r="Q3" s="275"/>
      <c r="R3" s="275"/>
    </row>
    <row r="4" spans="1:18" s="276" customFormat="1" ht="19.5" customHeight="1">
      <c r="A4" s="271"/>
      <c r="B4" s="188"/>
      <c r="C4" s="272"/>
      <c r="D4" s="273"/>
      <c r="E4" s="273"/>
      <c r="F4" s="274"/>
      <c r="G4" s="274"/>
      <c r="H4" s="275"/>
      <c r="I4" s="189"/>
      <c r="J4" s="189"/>
      <c r="K4" s="275"/>
      <c r="L4" s="275"/>
      <c r="M4" s="275"/>
      <c r="N4" s="275"/>
      <c r="O4" s="275"/>
      <c r="P4" s="275"/>
      <c r="Q4" s="275"/>
      <c r="R4" s="275"/>
    </row>
    <row r="5" spans="1:8" s="279" customFormat="1" ht="62.25" customHeight="1">
      <c r="A5" s="616" t="s">
        <v>148</v>
      </c>
      <c r="B5" s="616"/>
      <c r="C5" s="616"/>
      <c r="D5" s="616"/>
      <c r="E5" s="616"/>
      <c r="F5" s="616"/>
      <c r="G5" s="616"/>
      <c r="H5" s="616"/>
    </row>
    <row r="6" spans="2:8" ht="18" customHeight="1" hidden="1">
      <c r="B6" s="30"/>
      <c r="C6" s="30"/>
      <c r="D6" s="30"/>
      <c r="E6" s="30"/>
      <c r="F6" s="30"/>
      <c r="G6" s="31"/>
      <c r="H6" s="31"/>
    </row>
    <row r="7" spans="1:8" ht="61.5" customHeight="1">
      <c r="A7" s="623" t="s">
        <v>0</v>
      </c>
      <c r="B7" s="623" t="s">
        <v>41</v>
      </c>
      <c r="C7" s="617" t="s">
        <v>42</v>
      </c>
      <c r="D7" s="623" t="s">
        <v>43</v>
      </c>
      <c r="E7" s="617" t="s">
        <v>44</v>
      </c>
      <c r="F7" s="617" t="s">
        <v>45</v>
      </c>
      <c r="G7" s="649" t="s">
        <v>127</v>
      </c>
      <c r="H7" s="650"/>
    </row>
    <row r="8" spans="1:8" ht="14.25" customHeight="1">
      <c r="A8" s="612"/>
      <c r="B8" s="612"/>
      <c r="C8" s="618"/>
      <c r="D8" s="612"/>
      <c r="E8" s="618"/>
      <c r="F8" s="618"/>
      <c r="G8" s="91" t="s">
        <v>88</v>
      </c>
      <c r="H8" s="32" t="s">
        <v>89</v>
      </c>
    </row>
    <row r="9" spans="1:8" ht="12" customHeight="1">
      <c r="A9" s="33">
        <v>1</v>
      </c>
      <c r="B9" s="34">
        <v>2</v>
      </c>
      <c r="C9" s="35">
        <v>3</v>
      </c>
      <c r="D9" s="33">
        <v>4</v>
      </c>
      <c r="E9" s="35" t="s">
        <v>40</v>
      </c>
      <c r="F9" s="35" t="s">
        <v>38</v>
      </c>
      <c r="G9" s="35" t="s">
        <v>46</v>
      </c>
      <c r="H9" s="35" t="s">
        <v>47</v>
      </c>
    </row>
    <row r="10" spans="1:8" ht="19.5" customHeight="1">
      <c r="A10" s="623"/>
      <c r="B10" s="613" t="s">
        <v>80</v>
      </c>
      <c r="C10" s="36" t="s">
        <v>81</v>
      </c>
      <c r="D10" s="34"/>
      <c r="E10" s="34"/>
      <c r="F10" s="34"/>
      <c r="G10" s="190">
        <f>G12+G14+G16+G18</f>
        <v>535.5</v>
      </c>
      <c r="H10" s="191"/>
    </row>
    <row r="11" spans="1:8" ht="19.5" customHeight="1">
      <c r="A11" s="612"/>
      <c r="B11" s="614"/>
      <c r="C11" s="34"/>
      <c r="D11" s="34"/>
      <c r="E11" s="34"/>
      <c r="F11" s="34"/>
      <c r="G11" s="191"/>
      <c r="H11" s="190">
        <f>H13+H15+H17+H19</f>
        <v>275</v>
      </c>
    </row>
    <row r="12" spans="1:8" ht="45" customHeight="1" hidden="1">
      <c r="A12" s="615" t="s">
        <v>10</v>
      </c>
      <c r="B12" s="644" t="s">
        <v>90</v>
      </c>
      <c r="C12" s="36" t="s">
        <v>82</v>
      </c>
      <c r="D12" s="646"/>
      <c r="E12" s="37" t="s">
        <v>128</v>
      </c>
      <c r="F12" s="37" t="s">
        <v>84</v>
      </c>
      <c r="G12" s="190">
        <v>0</v>
      </c>
      <c r="H12" s="190"/>
    </row>
    <row r="13" spans="1:8" ht="45" customHeight="1" hidden="1">
      <c r="A13" s="615"/>
      <c r="B13" s="645"/>
      <c r="C13" s="38"/>
      <c r="D13" s="647"/>
      <c r="E13" s="38"/>
      <c r="F13" s="38"/>
      <c r="G13" s="190"/>
      <c r="H13" s="190">
        <v>0</v>
      </c>
    </row>
    <row r="14" spans="1:8" ht="33" customHeight="1">
      <c r="A14" s="621" t="s">
        <v>31</v>
      </c>
      <c r="B14" s="646" t="s">
        <v>142</v>
      </c>
      <c r="C14" s="36" t="s">
        <v>83</v>
      </c>
      <c r="D14" s="648"/>
      <c r="E14" s="37" t="s">
        <v>152</v>
      </c>
      <c r="F14" s="37" t="s">
        <v>157</v>
      </c>
      <c r="G14" s="190">
        <f>'Приложение 1'!Q26</f>
        <v>409.5</v>
      </c>
      <c r="H14" s="190"/>
    </row>
    <row r="15" spans="1:8" ht="33" customHeight="1">
      <c r="A15" s="622"/>
      <c r="B15" s="647"/>
      <c r="C15" s="39"/>
      <c r="D15" s="648"/>
      <c r="E15" s="39"/>
      <c r="F15" s="39"/>
      <c r="G15" s="190"/>
      <c r="H15" s="190">
        <f>'Приложение 1'!R26</f>
        <v>261</v>
      </c>
    </row>
    <row r="16" spans="1:8" ht="36.75" customHeight="1">
      <c r="A16" s="621" t="s">
        <v>32</v>
      </c>
      <c r="B16" s="644" t="s">
        <v>96</v>
      </c>
      <c r="C16" s="36" t="s">
        <v>144</v>
      </c>
      <c r="D16" s="40"/>
      <c r="E16" s="37" t="s">
        <v>151</v>
      </c>
      <c r="F16" s="37" t="s">
        <v>158</v>
      </c>
      <c r="G16" s="190">
        <v>126</v>
      </c>
      <c r="H16" s="190"/>
    </row>
    <row r="17" spans="1:8" ht="36.75" customHeight="1">
      <c r="A17" s="622"/>
      <c r="B17" s="645"/>
      <c r="C17" s="41"/>
      <c r="D17" s="42"/>
      <c r="E17" s="41"/>
      <c r="F17" s="41"/>
      <c r="G17" s="190"/>
      <c r="H17" s="190">
        <v>14</v>
      </c>
    </row>
    <row r="18" spans="1:8" ht="30.75" customHeight="1" hidden="1">
      <c r="A18" s="621" t="s">
        <v>76</v>
      </c>
      <c r="B18" s="646" t="s">
        <v>134</v>
      </c>
      <c r="C18" s="36" t="s">
        <v>93</v>
      </c>
      <c r="D18" s="648"/>
      <c r="E18" s="37" t="s">
        <v>129</v>
      </c>
      <c r="F18" s="37" t="s">
        <v>94</v>
      </c>
      <c r="G18" s="190">
        <v>0</v>
      </c>
      <c r="H18" s="190"/>
    </row>
    <row r="19" spans="1:8" ht="30.75" customHeight="1" hidden="1">
      <c r="A19" s="622"/>
      <c r="B19" s="647"/>
      <c r="C19" s="39"/>
      <c r="D19" s="648"/>
      <c r="E19" s="39"/>
      <c r="F19" s="39"/>
      <c r="G19" s="190"/>
      <c r="H19" s="190">
        <v>0</v>
      </c>
    </row>
    <row r="20" spans="2:8" ht="18" customHeight="1">
      <c r="B20" s="51"/>
      <c r="C20" s="51"/>
      <c r="D20" s="51"/>
      <c r="E20" s="51"/>
      <c r="F20" s="51"/>
      <c r="G20" s="51"/>
      <c r="H20" s="51"/>
    </row>
    <row r="21" spans="1:8" ht="18" customHeight="1">
      <c r="A21" s="282" t="s">
        <v>150</v>
      </c>
      <c r="B21" s="43"/>
      <c r="C21" s="43"/>
      <c r="D21" s="43"/>
      <c r="E21" s="282" t="s">
        <v>154</v>
      </c>
      <c r="F21" s="43"/>
      <c r="G21" s="43"/>
      <c r="H21" s="43"/>
    </row>
    <row r="22" spans="1:8" ht="18" customHeight="1">
      <c r="A22" s="282"/>
      <c r="B22" s="43"/>
      <c r="C22" s="43"/>
      <c r="D22" s="44"/>
      <c r="E22" s="282" t="s">
        <v>155</v>
      </c>
      <c r="F22" s="43"/>
      <c r="G22" s="43"/>
      <c r="H22" s="43"/>
    </row>
    <row r="23" spans="1:8" ht="18" customHeight="1">
      <c r="A23" s="282"/>
      <c r="B23" s="49"/>
      <c r="C23" s="49"/>
      <c r="D23" s="44"/>
      <c r="E23" s="282" t="s">
        <v>156</v>
      </c>
      <c r="F23" s="45"/>
      <c r="G23" s="48"/>
      <c r="H23" s="45"/>
    </row>
    <row r="24" spans="1:8" ht="18" customHeight="1">
      <c r="A24" s="282" t="s">
        <v>160</v>
      </c>
      <c r="B24" s="43"/>
      <c r="C24" s="43"/>
      <c r="D24" s="43"/>
      <c r="E24" s="283" t="s">
        <v>159</v>
      </c>
      <c r="F24" s="52"/>
      <c r="G24" s="52"/>
      <c r="H24" s="52"/>
    </row>
    <row r="25" spans="1:8" ht="18" customHeight="1">
      <c r="A25" s="284" t="s">
        <v>1</v>
      </c>
      <c r="B25" s="49"/>
      <c r="C25" s="49"/>
      <c r="D25" s="43"/>
      <c r="E25" s="283" t="s">
        <v>1</v>
      </c>
      <c r="F25" s="45"/>
      <c r="G25" s="48"/>
      <c r="H25" s="45"/>
    </row>
    <row r="26" spans="2:8" ht="18" customHeight="1">
      <c r="B26" s="43"/>
      <c r="C26" s="43"/>
      <c r="D26" s="43"/>
      <c r="E26" s="43"/>
      <c r="F26" s="52"/>
      <c r="G26" s="52"/>
      <c r="H26" s="52"/>
    </row>
    <row r="27" spans="2:8" ht="18" customHeight="1">
      <c r="B27" s="43"/>
      <c r="C27" s="46"/>
      <c r="D27" s="47"/>
      <c r="E27" s="47"/>
      <c r="F27" s="47"/>
      <c r="G27" s="48"/>
      <c r="H27" s="45"/>
    </row>
    <row r="28" spans="2:8" ht="18" customHeight="1">
      <c r="B28" s="44"/>
      <c r="C28" s="49"/>
      <c r="D28" s="47"/>
      <c r="E28" s="47"/>
      <c r="F28" s="44"/>
      <c r="G28" s="48"/>
      <c r="H28" s="45"/>
    </row>
  </sheetData>
  <sheetProtection/>
  <mergeCells count="24">
    <mergeCell ref="A18:A19"/>
    <mergeCell ref="A5:H5"/>
    <mergeCell ref="A7:A8"/>
    <mergeCell ref="B7:B8"/>
    <mergeCell ref="C7:C8"/>
    <mergeCell ref="D7:D8"/>
    <mergeCell ref="E7:E8"/>
    <mergeCell ref="F7:F8"/>
    <mergeCell ref="G7:H7"/>
    <mergeCell ref="A14:A15"/>
    <mergeCell ref="A16:A17"/>
    <mergeCell ref="A10:A11"/>
    <mergeCell ref="B10:B11"/>
    <mergeCell ref="A12:A13"/>
    <mergeCell ref="B12:B13"/>
    <mergeCell ref="I1:K1"/>
    <mergeCell ref="E1:H1"/>
    <mergeCell ref="B16:B17"/>
    <mergeCell ref="B18:B19"/>
    <mergeCell ref="D18:D19"/>
    <mergeCell ref="D12:D13"/>
    <mergeCell ref="B14:B15"/>
    <mergeCell ref="D14:D15"/>
    <mergeCell ref="E3:H3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selection activeCell="V36" sqref="V36"/>
    </sheetView>
  </sheetViews>
  <sheetFormatPr defaultColWidth="9.00390625" defaultRowHeight="12.75"/>
  <cols>
    <col min="1" max="1" width="4.00390625" style="57" customWidth="1"/>
    <col min="2" max="2" width="46.125" style="57" customWidth="1"/>
    <col min="3" max="3" width="11.50390625" style="57" customWidth="1"/>
    <col min="4" max="6" width="4.50390625" style="57" customWidth="1"/>
    <col min="7" max="7" width="4.00390625" style="57" customWidth="1"/>
    <col min="8" max="8" width="5.00390625" style="57" customWidth="1"/>
    <col min="9" max="15" width="8.50390625" style="57" customWidth="1"/>
    <col min="16" max="16384" width="9.125" style="57" customWidth="1"/>
  </cols>
  <sheetData>
    <row r="1" spans="1:18" s="276" customFormat="1" ht="19.5" customHeight="1">
      <c r="A1" s="271"/>
      <c r="B1" s="188"/>
      <c r="C1" s="272"/>
      <c r="D1" s="273"/>
      <c r="E1" s="273"/>
      <c r="F1" s="274"/>
      <c r="G1" s="274"/>
      <c r="H1" s="274"/>
      <c r="I1" s="189"/>
      <c r="J1" s="189"/>
      <c r="K1" s="275"/>
      <c r="L1" s="275"/>
      <c r="M1" s="287"/>
      <c r="N1" s="287"/>
      <c r="O1" s="288" t="s">
        <v>163</v>
      </c>
      <c r="P1" s="287"/>
      <c r="Q1" s="287"/>
      <c r="R1" s="287"/>
    </row>
    <row r="2" spans="1:18" s="276" customFormat="1" ht="19.5" customHeight="1">
      <c r="A2" s="271"/>
      <c r="B2" s="188"/>
      <c r="C2" s="272"/>
      <c r="D2" s="273"/>
      <c r="E2" s="273"/>
      <c r="F2" s="619" t="s">
        <v>170</v>
      </c>
      <c r="G2" s="620"/>
      <c r="H2" s="620"/>
      <c r="I2" s="620"/>
      <c r="J2" s="620"/>
      <c r="K2" s="620"/>
      <c r="L2" s="620"/>
      <c r="M2" s="620"/>
      <c r="N2" s="620"/>
      <c r="O2" s="620"/>
      <c r="P2" s="275"/>
      <c r="Q2" s="275"/>
      <c r="R2" s="275"/>
    </row>
    <row r="3" spans="1:19" s="276" customFormat="1" ht="19.5" customHeight="1">
      <c r="A3" s="271"/>
      <c r="B3" s="188"/>
      <c r="C3" s="272"/>
      <c r="D3" s="273"/>
      <c r="E3" s="273"/>
      <c r="F3" s="274"/>
      <c r="G3" s="274"/>
      <c r="H3" s="274"/>
      <c r="I3" s="189"/>
      <c r="J3" s="189"/>
      <c r="K3" s="275"/>
      <c r="L3" s="275"/>
      <c r="M3" s="275"/>
      <c r="N3" s="275"/>
      <c r="O3" s="275"/>
      <c r="P3" s="275"/>
      <c r="Q3" s="275"/>
      <c r="R3" s="275"/>
      <c r="S3" s="275"/>
    </row>
    <row r="4" spans="1:15" ht="95.25" customHeight="1">
      <c r="A4" s="652" t="s">
        <v>165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</row>
    <row r="5" spans="1:15" ht="15.75" customHeight="1">
      <c r="A5" s="59"/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30" customHeight="1">
      <c r="A6" s="653" t="s">
        <v>0</v>
      </c>
      <c r="B6" s="655" t="s">
        <v>50</v>
      </c>
      <c r="C6" s="657" t="s">
        <v>130</v>
      </c>
      <c r="D6" s="659" t="s">
        <v>51</v>
      </c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1"/>
    </row>
    <row r="7" spans="1:15" ht="39.75" customHeight="1">
      <c r="A7" s="654"/>
      <c r="B7" s="656"/>
      <c r="C7" s="658"/>
      <c r="D7" s="61" t="s">
        <v>10</v>
      </c>
      <c r="E7" s="61" t="s">
        <v>31</v>
      </c>
      <c r="F7" s="61" t="s">
        <v>32</v>
      </c>
      <c r="G7" s="61" t="s">
        <v>52</v>
      </c>
      <c r="H7" s="61" t="s">
        <v>53</v>
      </c>
      <c r="I7" s="61" t="s">
        <v>54</v>
      </c>
      <c r="J7" s="61" t="s">
        <v>55</v>
      </c>
      <c r="K7" s="61" t="s">
        <v>56</v>
      </c>
      <c r="L7" s="62" t="s">
        <v>57</v>
      </c>
      <c r="M7" s="61" t="s">
        <v>58</v>
      </c>
      <c r="N7" s="61" t="s">
        <v>59</v>
      </c>
      <c r="O7" s="61" t="s">
        <v>60</v>
      </c>
    </row>
    <row r="8" spans="1:15" ht="12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</row>
    <row r="9" spans="1:15" ht="13.5" customHeight="1" hidden="1">
      <c r="A9" s="65"/>
      <c r="B9" s="8" t="s">
        <v>61</v>
      </c>
      <c r="C9" s="66">
        <f>K9+L9+M9+N9</f>
        <v>0</v>
      </c>
      <c r="D9" s="66"/>
      <c r="E9" s="66"/>
      <c r="F9" s="66"/>
      <c r="G9" s="66"/>
      <c r="H9" s="66"/>
      <c r="I9" s="66"/>
      <c r="J9" s="66"/>
      <c r="K9" s="66"/>
      <c r="L9" s="67"/>
      <c r="M9" s="67"/>
      <c r="N9" s="67"/>
      <c r="O9" s="66"/>
    </row>
    <row r="10" spans="1:15" ht="13.5" customHeight="1" hidden="1" thickBot="1">
      <c r="A10" s="104"/>
      <c r="B10" s="97" t="s">
        <v>73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106"/>
      <c r="N10" s="106"/>
      <c r="O10" s="107"/>
    </row>
    <row r="11" spans="1:15" ht="105" customHeight="1">
      <c r="A11" s="117" t="s">
        <v>10</v>
      </c>
      <c r="B11" s="130" t="s">
        <v>90</v>
      </c>
      <c r="C11" s="557">
        <f>K11+L11+M11+N11</f>
        <v>0</v>
      </c>
      <c r="D11" s="118"/>
      <c r="E11" s="118"/>
      <c r="F11" s="118"/>
      <c r="G11" s="118"/>
      <c r="H11" s="118"/>
      <c r="I11" s="118"/>
      <c r="J11" s="118"/>
      <c r="K11" s="118"/>
      <c r="L11" s="119"/>
      <c r="M11" s="119"/>
      <c r="N11" s="119"/>
      <c r="O11" s="118"/>
    </row>
    <row r="12" spans="1:15" ht="12.75" customHeight="1">
      <c r="A12" s="98"/>
      <c r="B12" s="100" t="s">
        <v>30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102"/>
      <c r="N12" s="102"/>
      <c r="O12" s="103"/>
    </row>
    <row r="13" spans="1:15" ht="12.75" customHeight="1">
      <c r="A13" s="89"/>
      <c r="B13" s="84"/>
      <c r="C13" s="559">
        <v>0</v>
      </c>
      <c r="D13" s="88"/>
      <c r="E13" s="88"/>
      <c r="F13" s="88"/>
      <c r="G13" s="88"/>
      <c r="H13" s="88"/>
      <c r="I13" s="88"/>
      <c r="J13" s="88"/>
      <c r="K13" s="88"/>
      <c r="L13" s="99"/>
      <c r="M13" s="99"/>
      <c r="N13" s="99"/>
      <c r="O13" s="88"/>
    </row>
    <row r="14" spans="1:15" ht="12.75" customHeight="1" thickBot="1">
      <c r="A14" s="108"/>
      <c r="B14" s="109"/>
      <c r="C14" s="560">
        <v>0</v>
      </c>
      <c r="D14" s="110"/>
      <c r="E14" s="110"/>
      <c r="F14" s="110"/>
      <c r="G14" s="110"/>
      <c r="H14" s="110"/>
      <c r="I14" s="110"/>
      <c r="J14" s="110"/>
      <c r="K14" s="110"/>
      <c r="L14" s="111"/>
      <c r="M14" s="111"/>
      <c r="N14" s="111"/>
      <c r="O14" s="110"/>
    </row>
    <row r="15" spans="1:15" ht="61.5" customHeight="1" hidden="1">
      <c r="A15" s="120" t="s">
        <v>31</v>
      </c>
      <c r="B15" s="121" t="s">
        <v>48</v>
      </c>
      <c r="C15" s="122">
        <f>K15+L15+M15+N15</f>
        <v>0</v>
      </c>
      <c r="D15" s="122"/>
      <c r="E15" s="122"/>
      <c r="F15" s="122"/>
      <c r="G15" s="122"/>
      <c r="H15" s="122"/>
      <c r="I15" s="122"/>
      <c r="J15" s="122"/>
      <c r="K15" s="122"/>
      <c r="L15" s="123"/>
      <c r="M15" s="123"/>
      <c r="N15" s="123"/>
      <c r="O15" s="122"/>
    </row>
    <row r="16" spans="1:15" ht="9.75" customHeight="1" hidden="1">
      <c r="A16" s="87"/>
      <c r="B16" s="100" t="s">
        <v>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2"/>
      <c r="M16" s="102"/>
      <c r="N16" s="102"/>
      <c r="O16" s="103"/>
    </row>
    <row r="17" spans="1:15" ht="9.75" customHeight="1" hidden="1">
      <c r="A17" s="65"/>
      <c r="B17" s="86"/>
      <c r="C17" s="66"/>
      <c r="D17" s="66"/>
      <c r="E17" s="66"/>
      <c r="F17" s="66"/>
      <c r="G17" s="66"/>
      <c r="H17" s="66"/>
      <c r="I17" s="66"/>
      <c r="J17" s="66"/>
      <c r="K17" s="66"/>
      <c r="L17" s="67"/>
      <c r="M17" s="67"/>
      <c r="N17" s="67"/>
      <c r="O17" s="66"/>
    </row>
    <row r="18" spans="1:15" ht="9.75" customHeight="1" hidden="1" thickBot="1">
      <c r="A18" s="112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15"/>
      <c r="N18" s="115"/>
      <c r="O18" s="114"/>
    </row>
    <row r="19" spans="1:15" ht="54" customHeight="1" hidden="1">
      <c r="A19" s="120" t="s">
        <v>32</v>
      </c>
      <c r="B19" s="124" t="s">
        <v>49</v>
      </c>
      <c r="C19" s="122">
        <f>SUM(D19:O19)</f>
        <v>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2" customHeight="1" hidden="1">
      <c r="A20" s="69"/>
      <c r="B20" s="100" t="s">
        <v>30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102"/>
      <c r="N20" s="102"/>
      <c r="O20" s="103"/>
    </row>
    <row r="21" spans="1:15" ht="12" customHeight="1" hidden="1">
      <c r="A21" s="70"/>
      <c r="B21" s="85"/>
      <c r="C21" s="68">
        <f>SUM(D21:O21)</f>
        <v>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2" customHeight="1" hidden="1" thickBot="1">
      <c r="A22" s="108"/>
      <c r="B22" s="116"/>
      <c r="C22" s="110">
        <f>SUM(D22:O22)</f>
        <v>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2" customHeight="1" hidden="1">
      <c r="A23" s="71"/>
      <c r="B23" s="71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ht="18" customHeight="1">
      <c r="A24" s="71"/>
      <c r="B24" s="71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ht="18" customHeight="1">
      <c r="A25" s="282" t="s">
        <v>150</v>
      </c>
      <c r="B25" s="74"/>
      <c r="C25" s="75"/>
      <c r="D25" s="76"/>
      <c r="E25" s="76"/>
      <c r="F25" s="282" t="s">
        <v>154</v>
      </c>
      <c r="G25" s="76"/>
      <c r="H25" s="76"/>
      <c r="I25" s="75"/>
      <c r="J25" s="75"/>
      <c r="K25" s="75"/>
      <c r="L25" s="75"/>
      <c r="M25" s="75"/>
      <c r="N25" s="75"/>
      <c r="O25" s="75"/>
    </row>
    <row r="26" spans="1:15" ht="18" customHeight="1">
      <c r="A26" s="282"/>
      <c r="B26" s="77"/>
      <c r="C26" s="77"/>
      <c r="D26" s="76"/>
      <c r="E26" s="76"/>
      <c r="F26" s="282" t="s">
        <v>155</v>
      </c>
      <c r="G26" s="76"/>
      <c r="H26" s="76"/>
      <c r="I26" s="76"/>
      <c r="J26" s="78"/>
      <c r="K26" s="77"/>
      <c r="L26" s="77"/>
      <c r="M26" s="77"/>
      <c r="N26" s="77"/>
      <c r="O26" s="78"/>
    </row>
    <row r="27" spans="1:15" ht="18" customHeight="1">
      <c r="A27" s="282"/>
      <c r="B27" s="75"/>
      <c r="C27" s="75"/>
      <c r="D27" s="76"/>
      <c r="E27" s="76"/>
      <c r="F27" s="282" t="s">
        <v>156</v>
      </c>
      <c r="G27" s="76"/>
      <c r="H27" s="76"/>
      <c r="I27" s="286"/>
      <c r="J27" s="286"/>
      <c r="K27" s="286"/>
      <c r="L27" s="286"/>
      <c r="M27" s="286"/>
      <c r="N27" s="286"/>
      <c r="O27" s="286"/>
    </row>
    <row r="28" spans="1:15" ht="18" customHeight="1">
      <c r="A28" s="282" t="s">
        <v>160</v>
      </c>
      <c r="B28" s="75"/>
      <c r="C28" s="75"/>
      <c r="D28" s="76"/>
      <c r="E28" s="76"/>
      <c r="F28" s="283" t="s">
        <v>159</v>
      </c>
      <c r="G28" s="76"/>
      <c r="H28" s="76"/>
      <c r="I28" s="76"/>
      <c r="J28" s="78"/>
      <c r="K28" s="75"/>
      <c r="L28" s="79"/>
      <c r="M28" s="80"/>
      <c r="N28" s="80"/>
      <c r="O28" s="78"/>
    </row>
    <row r="29" spans="1:15" ht="18" customHeight="1">
      <c r="A29" s="284" t="s">
        <v>1</v>
      </c>
      <c r="B29" s="75"/>
      <c r="C29" s="75"/>
      <c r="D29" s="76"/>
      <c r="E29" s="76"/>
      <c r="F29" s="283" t="s">
        <v>1</v>
      </c>
      <c r="G29" s="76"/>
      <c r="H29" s="76"/>
      <c r="I29" s="286"/>
      <c r="J29" s="286"/>
      <c r="K29" s="286"/>
      <c r="L29" s="286"/>
      <c r="M29" s="286"/>
      <c r="N29" s="286"/>
      <c r="O29" s="286"/>
    </row>
    <row r="30" spans="1:15" ht="18" customHeight="1">
      <c r="A30" s="53"/>
      <c r="B30" s="81"/>
      <c r="C30" s="8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2:15" ht="18" customHeight="1">
      <c r="B31" s="77"/>
      <c r="C31" s="83"/>
      <c r="D31" s="83"/>
      <c r="E31" s="83"/>
      <c r="F31" s="83"/>
      <c r="G31" s="83"/>
      <c r="H31" s="83"/>
      <c r="I31" s="651"/>
      <c r="J31" s="651"/>
      <c r="K31" s="651"/>
      <c r="L31" s="651"/>
      <c r="M31" s="651"/>
      <c r="N31" s="651"/>
      <c r="O31" s="83"/>
    </row>
  </sheetData>
  <sheetProtection/>
  <mergeCells count="7">
    <mergeCell ref="F2:O2"/>
    <mergeCell ref="I31:N31"/>
    <mergeCell ref="A4:O4"/>
    <mergeCell ref="A6:A7"/>
    <mergeCell ref="B6:B7"/>
    <mergeCell ref="C6:C7"/>
    <mergeCell ref="D6:O6"/>
  </mergeCells>
  <printOptions/>
  <pageMargins left="0.7086614173228347" right="0.11811023622047245" top="0.35433070866141736" bottom="0.35433070866141736" header="0.31496062992125984" footer="0.118110236220472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="75" zoomScaleNormal="75" zoomScalePageLayoutView="0" workbookViewId="0" topLeftCell="A2">
      <selection activeCell="I16" sqref="I16"/>
    </sheetView>
  </sheetViews>
  <sheetFormatPr defaultColWidth="9.00390625" defaultRowHeight="12.75"/>
  <cols>
    <col min="1" max="1" width="4.00390625" style="57" customWidth="1"/>
    <col min="2" max="2" width="56.625" style="57" customWidth="1"/>
    <col min="3" max="3" width="11.50390625" style="57" customWidth="1"/>
    <col min="4" max="8" width="5.50390625" style="57" customWidth="1"/>
    <col min="9" max="15" width="10.50390625" style="57" customWidth="1"/>
    <col min="16" max="16384" width="9.125" style="57" customWidth="1"/>
  </cols>
  <sheetData>
    <row r="1" spans="1:15" ht="27" customHeight="1" hidden="1">
      <c r="A1" s="53"/>
      <c r="B1" s="54"/>
      <c r="C1" s="55"/>
      <c r="D1" s="56"/>
      <c r="E1" s="56"/>
      <c r="F1" s="56"/>
      <c r="H1" s="58"/>
      <c r="I1" s="58"/>
      <c r="J1" s="662" t="s">
        <v>97</v>
      </c>
      <c r="K1" s="662"/>
      <c r="L1" s="662"/>
      <c r="M1" s="662"/>
      <c r="N1" s="662"/>
      <c r="O1" s="662"/>
    </row>
    <row r="2" spans="1:18" s="276" customFormat="1" ht="19.5" customHeight="1">
      <c r="A2" s="271"/>
      <c r="B2" s="188"/>
      <c r="C2" s="272"/>
      <c r="D2" s="273"/>
      <c r="E2" s="273"/>
      <c r="F2" s="274"/>
      <c r="G2" s="274"/>
      <c r="H2" s="274"/>
      <c r="I2" s="189"/>
      <c r="J2" s="189"/>
      <c r="K2" s="275"/>
      <c r="L2" s="275"/>
      <c r="M2" s="287"/>
      <c r="N2" s="287"/>
      <c r="O2" s="288" t="s">
        <v>164</v>
      </c>
      <c r="P2" s="287"/>
      <c r="Q2" s="287"/>
      <c r="R2" s="287"/>
    </row>
    <row r="3" spans="1:18" s="276" customFormat="1" ht="19.5" customHeight="1">
      <c r="A3" s="271"/>
      <c r="B3" s="188"/>
      <c r="C3" s="272"/>
      <c r="D3" s="273"/>
      <c r="E3" s="273"/>
      <c r="F3" s="274"/>
      <c r="G3" s="274"/>
      <c r="H3" s="619" t="s">
        <v>169</v>
      </c>
      <c r="I3" s="620"/>
      <c r="J3" s="620"/>
      <c r="K3" s="620"/>
      <c r="L3" s="620"/>
      <c r="M3" s="620"/>
      <c r="N3" s="620"/>
      <c r="O3" s="620"/>
      <c r="P3" s="275"/>
      <c r="Q3" s="275"/>
      <c r="R3" s="275"/>
    </row>
    <row r="4" spans="1:19" s="276" customFormat="1" ht="19.5" customHeight="1">
      <c r="A4" s="271"/>
      <c r="B4" s="188"/>
      <c r="C4" s="272"/>
      <c r="D4" s="273"/>
      <c r="E4" s="273"/>
      <c r="F4" s="274"/>
      <c r="G4" s="274"/>
      <c r="H4" s="274"/>
      <c r="I4" s="189"/>
      <c r="J4" s="189"/>
      <c r="K4" s="275"/>
      <c r="L4" s="275"/>
      <c r="M4" s="275"/>
      <c r="N4" s="275"/>
      <c r="O4" s="275"/>
      <c r="P4" s="275"/>
      <c r="Q4" s="275"/>
      <c r="R4" s="275"/>
      <c r="S4" s="275"/>
    </row>
    <row r="5" spans="1:15" s="280" customFormat="1" ht="39.75" customHeight="1">
      <c r="A5" s="652" t="s">
        <v>149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</row>
    <row r="6" spans="1:15" ht="15.75" customHeight="1">
      <c r="A6" s="59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30" customHeight="1">
      <c r="A7" s="653" t="s">
        <v>0</v>
      </c>
      <c r="B7" s="663" t="s">
        <v>50</v>
      </c>
      <c r="C7" s="657" t="s">
        <v>130</v>
      </c>
      <c r="D7" s="659" t="s">
        <v>51</v>
      </c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1"/>
    </row>
    <row r="8" spans="1:15" ht="39.75" customHeight="1">
      <c r="A8" s="654"/>
      <c r="B8" s="664"/>
      <c r="C8" s="658"/>
      <c r="D8" s="61" t="s">
        <v>10</v>
      </c>
      <c r="E8" s="61" t="s">
        <v>31</v>
      </c>
      <c r="F8" s="61" t="s">
        <v>32</v>
      </c>
      <c r="G8" s="61" t="s">
        <v>52</v>
      </c>
      <c r="H8" s="61" t="s">
        <v>53</v>
      </c>
      <c r="I8" s="61" t="s">
        <v>54</v>
      </c>
      <c r="J8" s="61" t="s">
        <v>55</v>
      </c>
      <c r="K8" s="61" t="s">
        <v>56</v>
      </c>
      <c r="L8" s="62" t="s">
        <v>57</v>
      </c>
      <c r="M8" s="61" t="s">
        <v>58</v>
      </c>
      <c r="N8" s="61" t="s">
        <v>59</v>
      </c>
      <c r="O8" s="61" t="s">
        <v>60</v>
      </c>
    </row>
    <row r="9" spans="1:15" ht="13.5">
      <c r="A9" s="63">
        <v>1</v>
      </c>
      <c r="B9" s="168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  <c r="N9" s="64">
        <v>14</v>
      </c>
      <c r="O9" s="64">
        <v>15</v>
      </c>
    </row>
    <row r="10" spans="1:15" s="306" customFormat="1" ht="13.5">
      <c r="A10" s="65"/>
      <c r="B10" s="169" t="s">
        <v>61</v>
      </c>
      <c r="C10" s="555">
        <f>C16+C20</f>
        <v>275</v>
      </c>
      <c r="D10" s="304"/>
      <c r="E10" s="304"/>
      <c r="F10" s="304"/>
      <c r="G10" s="304"/>
      <c r="H10" s="304"/>
      <c r="I10" s="304">
        <f>C10</f>
        <v>275</v>
      </c>
      <c r="J10" s="304"/>
      <c r="K10" s="304"/>
      <c r="L10" s="305"/>
      <c r="M10" s="305"/>
      <c r="N10" s="305"/>
      <c r="O10" s="304"/>
    </row>
    <row r="11" spans="1:15" ht="14.25" thickBot="1">
      <c r="A11" s="104"/>
      <c r="B11" s="97" t="s">
        <v>73</v>
      </c>
      <c r="C11" s="556"/>
      <c r="D11" s="105"/>
      <c r="E11" s="105"/>
      <c r="F11" s="105"/>
      <c r="G11" s="105"/>
      <c r="H11" s="105"/>
      <c r="I11" s="105"/>
      <c r="J11" s="105"/>
      <c r="K11" s="105"/>
      <c r="L11" s="106"/>
      <c r="M11" s="106"/>
      <c r="N11" s="106"/>
      <c r="O11" s="107"/>
    </row>
    <row r="12" spans="1:15" ht="69" hidden="1" thickBot="1">
      <c r="A12" s="117" t="s">
        <v>10</v>
      </c>
      <c r="B12" s="170" t="s">
        <v>131</v>
      </c>
      <c r="C12" s="557">
        <f>K12+L12+M12+N12</f>
        <v>0</v>
      </c>
      <c r="D12" s="118"/>
      <c r="E12" s="118"/>
      <c r="F12" s="118"/>
      <c r="G12" s="118"/>
      <c r="H12" s="118"/>
      <c r="I12" s="118"/>
      <c r="J12" s="118"/>
      <c r="K12" s="118"/>
      <c r="L12" s="119"/>
      <c r="M12" s="119"/>
      <c r="N12" s="119"/>
      <c r="O12" s="118"/>
    </row>
    <row r="13" spans="1:15" ht="14.25" hidden="1" thickTop="1">
      <c r="A13" s="98"/>
      <c r="B13" s="171" t="s">
        <v>30</v>
      </c>
      <c r="C13" s="558"/>
      <c r="D13" s="101"/>
      <c r="E13" s="101"/>
      <c r="F13" s="101"/>
      <c r="G13" s="101"/>
      <c r="H13" s="101"/>
      <c r="I13" s="101"/>
      <c r="J13" s="101"/>
      <c r="K13" s="101"/>
      <c r="L13" s="102"/>
      <c r="M13" s="102"/>
      <c r="N13" s="102"/>
      <c r="O13" s="103"/>
    </row>
    <row r="14" spans="1:15" ht="13.5" hidden="1">
      <c r="A14" s="89"/>
      <c r="B14" s="84"/>
      <c r="C14" s="559"/>
      <c r="D14" s="88"/>
      <c r="E14" s="88"/>
      <c r="F14" s="88"/>
      <c r="G14" s="88"/>
      <c r="H14" s="88"/>
      <c r="I14" s="88"/>
      <c r="J14" s="88"/>
      <c r="K14" s="88"/>
      <c r="L14" s="99"/>
      <c r="M14" s="99"/>
      <c r="N14" s="99"/>
      <c r="O14" s="88"/>
    </row>
    <row r="15" spans="1:15" ht="14.25" hidden="1" thickBot="1">
      <c r="A15" s="108"/>
      <c r="B15" s="109"/>
      <c r="C15" s="560"/>
      <c r="D15" s="110"/>
      <c r="E15" s="110"/>
      <c r="F15" s="110"/>
      <c r="G15" s="110"/>
      <c r="H15" s="110"/>
      <c r="I15" s="110"/>
      <c r="J15" s="110"/>
      <c r="K15" s="110"/>
      <c r="L15" s="111"/>
      <c r="M15" s="111"/>
      <c r="N15" s="111"/>
      <c r="O15" s="110"/>
    </row>
    <row r="16" spans="1:15" s="306" customFormat="1" ht="42" thickBot="1" thickTop="1">
      <c r="A16" s="120" t="s">
        <v>31</v>
      </c>
      <c r="B16" s="172" t="s">
        <v>143</v>
      </c>
      <c r="C16" s="561">
        <f>C18</f>
        <v>261</v>
      </c>
      <c r="D16" s="122"/>
      <c r="E16" s="122"/>
      <c r="F16" s="122"/>
      <c r="G16" s="122"/>
      <c r="H16" s="122"/>
      <c r="I16" s="555">
        <f aca="true" t="shared" si="0" ref="I16:I22">C16</f>
        <v>261</v>
      </c>
      <c r="J16" s="122"/>
      <c r="K16" s="122"/>
      <c r="L16" s="123"/>
      <c r="M16" s="123"/>
      <c r="N16" s="123"/>
      <c r="O16" s="122"/>
    </row>
    <row r="17" spans="1:15" ht="14.25" thickTop="1">
      <c r="A17" s="87"/>
      <c r="B17" s="171" t="s">
        <v>30</v>
      </c>
      <c r="C17" s="558"/>
      <c r="D17" s="101"/>
      <c r="E17" s="101"/>
      <c r="F17" s="101"/>
      <c r="G17" s="101"/>
      <c r="H17" s="101"/>
      <c r="I17" s="66"/>
      <c r="J17" s="101"/>
      <c r="K17" s="101"/>
      <c r="L17" s="102"/>
      <c r="M17" s="102"/>
      <c r="N17" s="102"/>
      <c r="O17" s="103"/>
    </row>
    <row r="18" spans="1:15" ht="60" customHeight="1">
      <c r="A18" s="65"/>
      <c r="B18" s="86" t="str">
        <f>'Приложение 1'!B35</f>
        <v>ремонт дорожного покрытия участка № 4 дороги общего пользования от шоссе Ропша-Гостилицы до школы в д. Оржицы МО Оржицкое сельское поселение (от здания "Пятерочка" + 203 м.)</v>
      </c>
      <c r="C18" s="562">
        <f>'Приложение 1'!R35</f>
        <v>261</v>
      </c>
      <c r="D18" s="66"/>
      <c r="E18" s="66"/>
      <c r="F18" s="66"/>
      <c r="G18" s="66"/>
      <c r="H18" s="66"/>
      <c r="I18" s="562">
        <f t="shared" si="0"/>
        <v>261</v>
      </c>
      <c r="J18" s="66"/>
      <c r="K18" s="66"/>
      <c r="L18" s="67"/>
      <c r="M18" s="67"/>
      <c r="N18" s="67"/>
      <c r="O18" s="66"/>
    </row>
    <row r="19" spans="1:15" ht="14.25" thickBot="1">
      <c r="A19" s="112"/>
      <c r="B19" s="113"/>
      <c r="C19" s="563"/>
      <c r="D19" s="114"/>
      <c r="E19" s="114"/>
      <c r="F19" s="114"/>
      <c r="G19" s="114"/>
      <c r="H19" s="114"/>
      <c r="I19" s="110"/>
      <c r="J19" s="114"/>
      <c r="K19" s="114"/>
      <c r="L19" s="115"/>
      <c r="M19" s="115"/>
      <c r="N19" s="115"/>
      <c r="O19" s="114"/>
    </row>
    <row r="20" spans="1:15" ht="54.75">
      <c r="A20" s="120" t="s">
        <v>32</v>
      </c>
      <c r="B20" s="124" t="s">
        <v>96</v>
      </c>
      <c r="C20" s="561">
        <f>C22</f>
        <v>14</v>
      </c>
      <c r="D20" s="123"/>
      <c r="E20" s="123"/>
      <c r="F20" s="123"/>
      <c r="G20" s="123"/>
      <c r="H20" s="123"/>
      <c r="I20" s="565">
        <f t="shared" si="0"/>
        <v>14</v>
      </c>
      <c r="J20" s="123"/>
      <c r="K20" s="123"/>
      <c r="L20" s="123"/>
      <c r="M20" s="123"/>
      <c r="N20" s="123"/>
      <c r="O20" s="123"/>
    </row>
    <row r="21" spans="1:15" ht="13.5">
      <c r="A21" s="69"/>
      <c r="B21" s="171" t="s">
        <v>30</v>
      </c>
      <c r="C21" s="558"/>
      <c r="D21" s="101"/>
      <c r="E21" s="101"/>
      <c r="F21" s="101"/>
      <c r="G21" s="101"/>
      <c r="H21" s="101"/>
      <c r="I21" s="66"/>
      <c r="J21" s="101"/>
      <c r="K21" s="101"/>
      <c r="L21" s="102"/>
      <c r="M21" s="102"/>
      <c r="N21" s="102"/>
      <c r="O21" s="103"/>
    </row>
    <row r="22" spans="1:15" ht="27">
      <c r="A22" s="70"/>
      <c r="B22" s="85" t="str">
        <f>'Приложение 1'!B66</f>
        <v>ремонт дорожного покрытия участка проезда к дворовой территории дома № 22 в д. Оржицы</v>
      </c>
      <c r="C22" s="564">
        <f>'Приложение 1'!R66</f>
        <v>14</v>
      </c>
      <c r="D22" s="67"/>
      <c r="E22" s="67"/>
      <c r="F22" s="67"/>
      <c r="G22" s="67"/>
      <c r="H22" s="67"/>
      <c r="I22" s="562">
        <f t="shared" si="0"/>
        <v>14</v>
      </c>
      <c r="J22" s="67"/>
      <c r="K22" s="67"/>
      <c r="L22" s="67"/>
      <c r="M22" s="67"/>
      <c r="N22" s="67"/>
      <c r="O22" s="67"/>
    </row>
    <row r="23" spans="1:15" ht="14.25" thickBot="1">
      <c r="A23" s="108"/>
      <c r="B23" s="173"/>
      <c r="C23" s="56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54.75" hidden="1">
      <c r="A24" s="120" t="s">
        <v>76</v>
      </c>
      <c r="B24" s="121" t="s">
        <v>135</v>
      </c>
      <c r="C24" s="122">
        <f>K24+L24+M24+N24</f>
        <v>0</v>
      </c>
      <c r="D24" s="122"/>
      <c r="E24" s="122"/>
      <c r="F24" s="122"/>
      <c r="G24" s="122"/>
      <c r="H24" s="122"/>
      <c r="I24" s="122"/>
      <c r="J24" s="122"/>
      <c r="K24" s="122"/>
      <c r="L24" s="123"/>
      <c r="M24" s="123"/>
      <c r="N24" s="123"/>
      <c r="O24" s="122"/>
    </row>
    <row r="25" spans="1:15" ht="13.5" hidden="1">
      <c r="A25" s="87"/>
      <c r="B25" s="171" t="s">
        <v>30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2"/>
      <c r="M25" s="102"/>
      <c r="N25" s="102"/>
      <c r="O25" s="103"/>
    </row>
    <row r="26" spans="1:15" ht="13.5" hidden="1">
      <c r="A26" s="65"/>
      <c r="B26" s="86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67"/>
      <c r="N26" s="67"/>
      <c r="O26" s="66"/>
    </row>
    <row r="27" spans="1:15" ht="14.25" hidden="1" thickBot="1">
      <c r="A27" s="112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5"/>
      <c r="M27" s="115"/>
      <c r="N27" s="115"/>
      <c r="O27" s="114"/>
    </row>
    <row r="28" ht="18" customHeight="1"/>
    <row r="29" spans="1:5" ht="18" customHeight="1">
      <c r="A29" s="282" t="s">
        <v>150</v>
      </c>
      <c r="E29" s="282" t="s">
        <v>154</v>
      </c>
    </row>
    <row r="30" spans="1:5" ht="18" customHeight="1">
      <c r="A30" s="282"/>
      <c r="E30" s="282" t="s">
        <v>155</v>
      </c>
    </row>
    <row r="31" spans="1:5" ht="18" customHeight="1">
      <c r="A31" s="282"/>
      <c r="E31" s="282" t="s">
        <v>156</v>
      </c>
    </row>
    <row r="32" spans="1:5" ht="18" customHeight="1">
      <c r="A32" s="282" t="s">
        <v>160</v>
      </c>
      <c r="E32" s="283" t="s">
        <v>159</v>
      </c>
    </row>
    <row r="33" spans="1:5" ht="18" customHeight="1">
      <c r="A33" s="284" t="s">
        <v>1</v>
      </c>
      <c r="E33" s="283" t="s">
        <v>1</v>
      </c>
    </row>
    <row r="34" ht="18" customHeight="1"/>
    <row r="35" ht="18" customHeight="1"/>
  </sheetData>
  <sheetProtection/>
  <mergeCells count="7">
    <mergeCell ref="J1:O1"/>
    <mergeCell ref="A5:O5"/>
    <mergeCell ref="A7:A8"/>
    <mergeCell ref="B7:B8"/>
    <mergeCell ref="C7:C8"/>
    <mergeCell ref="D7:O7"/>
    <mergeCell ref="H3:O3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89"/>
  <sheetViews>
    <sheetView tabSelected="1" zoomScale="75" zoomScaleNormal="75" zoomScaleSheetLayoutView="75" zoomScalePageLayoutView="0" workbookViewId="0" topLeftCell="A1">
      <pane xSplit="2" ySplit="6" topLeftCell="C7" activePane="bottomRight" state="frozen"/>
      <selection pane="topLeft" activeCell="A2" sqref="A2"/>
      <selection pane="topRight" activeCell="C2" sqref="C2"/>
      <selection pane="bottomLeft" activeCell="A9" sqref="A9"/>
      <selection pane="bottomRight" activeCell="B28" sqref="B28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6.00390625" style="0" customWidth="1"/>
    <col min="4" max="4" width="5.625" style="0" customWidth="1"/>
    <col min="5" max="5" width="5.25390625" style="0" customWidth="1"/>
    <col min="6" max="8" width="8.375" style="0" customWidth="1"/>
    <col min="9" max="9" width="4.125" style="0" customWidth="1"/>
    <col min="10" max="11" width="4.50390625" style="0" customWidth="1"/>
    <col min="12" max="20" width="8.25390625" style="0" customWidth="1"/>
    <col min="21" max="21" width="12.50390625" style="0" customWidth="1"/>
  </cols>
  <sheetData>
    <row r="1" spans="1:21" s="575" customFormat="1" ht="12.75" customHeight="1">
      <c r="A1" s="673" t="s">
        <v>185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</row>
    <row r="2" spans="1:21" s="575" customFormat="1" ht="29.25" customHeight="1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</row>
    <row r="3" spans="1:21" ht="21.75" customHeight="1">
      <c r="A3" s="667" t="s">
        <v>62</v>
      </c>
      <c r="B3" s="667" t="s">
        <v>63</v>
      </c>
      <c r="C3" s="669" t="s">
        <v>177</v>
      </c>
      <c r="D3" s="665"/>
      <c r="E3" s="665"/>
      <c r="F3" s="665"/>
      <c r="G3" s="665"/>
      <c r="H3" s="666"/>
      <c r="I3" s="669" t="s">
        <v>64</v>
      </c>
      <c r="J3" s="665"/>
      <c r="K3" s="665"/>
      <c r="L3" s="665"/>
      <c r="M3" s="665"/>
      <c r="N3" s="666"/>
      <c r="O3" s="669" t="s">
        <v>70</v>
      </c>
      <c r="P3" s="665"/>
      <c r="Q3" s="666"/>
      <c r="R3" s="669" t="s">
        <v>65</v>
      </c>
      <c r="S3" s="665"/>
      <c r="T3" s="666"/>
      <c r="U3" s="667" t="s">
        <v>66</v>
      </c>
    </row>
    <row r="4" spans="1:21" ht="33.75" customHeight="1">
      <c r="A4" s="675"/>
      <c r="B4" s="675"/>
      <c r="C4" s="670" t="s">
        <v>180</v>
      </c>
      <c r="D4" s="671"/>
      <c r="E4" s="672"/>
      <c r="F4" s="667" t="s">
        <v>67</v>
      </c>
      <c r="G4" s="665" t="s">
        <v>183</v>
      </c>
      <c r="H4" s="666"/>
      <c r="I4" s="670" t="s">
        <v>68</v>
      </c>
      <c r="J4" s="671"/>
      <c r="K4" s="672"/>
      <c r="L4" s="667" t="s">
        <v>67</v>
      </c>
      <c r="M4" s="665" t="s">
        <v>91</v>
      </c>
      <c r="N4" s="666"/>
      <c r="O4" s="667" t="s">
        <v>67</v>
      </c>
      <c r="P4" s="665" t="s">
        <v>91</v>
      </c>
      <c r="Q4" s="666"/>
      <c r="R4" s="667" t="s">
        <v>67</v>
      </c>
      <c r="S4" s="665" t="s">
        <v>91</v>
      </c>
      <c r="T4" s="666"/>
      <c r="U4" s="675"/>
    </row>
    <row r="5" spans="1:21" ht="48" customHeight="1">
      <c r="A5" s="668"/>
      <c r="B5" s="668"/>
      <c r="C5" s="94" t="s">
        <v>71</v>
      </c>
      <c r="D5" s="95" t="s">
        <v>7</v>
      </c>
      <c r="E5" s="95" t="s">
        <v>176</v>
      </c>
      <c r="F5" s="668"/>
      <c r="G5" s="91" t="s">
        <v>88</v>
      </c>
      <c r="H5" s="91" t="s">
        <v>89</v>
      </c>
      <c r="I5" s="94" t="s">
        <v>71</v>
      </c>
      <c r="J5" s="95" t="s">
        <v>7</v>
      </c>
      <c r="K5" s="95" t="s">
        <v>176</v>
      </c>
      <c r="L5" s="668"/>
      <c r="M5" s="91" t="s">
        <v>88</v>
      </c>
      <c r="N5" s="91" t="s">
        <v>89</v>
      </c>
      <c r="O5" s="668"/>
      <c r="P5" s="91" t="s">
        <v>88</v>
      </c>
      <c r="Q5" s="91" t="s">
        <v>89</v>
      </c>
      <c r="R5" s="668"/>
      <c r="S5" s="91" t="s">
        <v>88</v>
      </c>
      <c r="T5" s="91" t="s">
        <v>89</v>
      </c>
      <c r="U5" s="668"/>
    </row>
    <row r="6" spans="1:21" ht="13.5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1">
        <v>7</v>
      </c>
      <c r="H6" s="91">
        <v>8</v>
      </c>
      <c r="I6" s="90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0">
        <v>15</v>
      </c>
      <c r="P6" s="91">
        <v>16</v>
      </c>
      <c r="Q6" s="91">
        <v>17</v>
      </c>
      <c r="R6" s="90">
        <v>18</v>
      </c>
      <c r="S6" s="91">
        <v>19</v>
      </c>
      <c r="T6" s="91">
        <v>20</v>
      </c>
      <c r="U6" s="90">
        <v>21</v>
      </c>
    </row>
    <row r="7" spans="1:21" ht="13.5" customHeight="1">
      <c r="A7" s="92"/>
      <c r="B7" s="93" t="s">
        <v>33</v>
      </c>
      <c r="C7" s="199" t="s">
        <v>69</v>
      </c>
      <c r="D7" s="199" t="s">
        <v>69</v>
      </c>
      <c r="E7" s="199" t="s">
        <v>69</v>
      </c>
      <c r="F7" s="203">
        <f>F19+F39</f>
        <v>338</v>
      </c>
      <c r="G7" s="203">
        <f>G19+G39</f>
        <v>304</v>
      </c>
      <c r="H7" s="203">
        <f>H19+H39</f>
        <v>34</v>
      </c>
      <c r="I7" s="199" t="s">
        <v>69</v>
      </c>
      <c r="J7" s="199" t="s">
        <v>69</v>
      </c>
      <c r="K7" s="199" t="s">
        <v>69</v>
      </c>
      <c r="L7" s="200">
        <f aca="true" t="shared" si="0" ref="L7:T7">L19+L39</f>
        <v>300</v>
      </c>
      <c r="M7" s="199">
        <f t="shared" si="0"/>
        <v>269.82</v>
      </c>
      <c r="N7" s="199">
        <f t="shared" si="0"/>
        <v>30.18</v>
      </c>
      <c r="O7" s="200">
        <f t="shared" si="0"/>
        <v>300</v>
      </c>
      <c r="P7" s="199">
        <f t="shared" si="0"/>
        <v>269.82</v>
      </c>
      <c r="Q7" s="199">
        <f t="shared" si="0"/>
        <v>30.18</v>
      </c>
      <c r="R7" s="200">
        <f t="shared" si="0"/>
        <v>38.00000000000001</v>
      </c>
      <c r="S7" s="199">
        <f t="shared" si="0"/>
        <v>34.18000000000001</v>
      </c>
      <c r="T7" s="199">
        <f t="shared" si="0"/>
        <v>3.8200000000000003</v>
      </c>
      <c r="U7" s="200"/>
    </row>
    <row r="8" spans="1:220" s="2" customFormat="1" ht="13.5" customHeight="1" thickBot="1">
      <c r="A8" s="152"/>
      <c r="B8" s="174" t="s">
        <v>73</v>
      </c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6"/>
      <c r="T8" s="206"/>
      <c r="U8" s="20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</row>
    <row r="9" spans="1:220" s="2" customFormat="1" ht="13.5" customHeight="1" hidden="1" thickBot="1" thickTop="1">
      <c r="A9" s="150" t="s">
        <v>2</v>
      </c>
      <c r="B9" s="175" t="s">
        <v>104</v>
      </c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9"/>
      <c r="T9" s="209"/>
      <c r="U9" s="20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</row>
    <row r="10" spans="1:220" s="2" customFormat="1" ht="13.5" customHeight="1" hidden="1" thickTop="1">
      <c r="A10" s="140"/>
      <c r="B10" s="176" t="s">
        <v>29</v>
      </c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13.5" customHeight="1" hidden="1">
      <c r="A11" s="126" t="s">
        <v>11</v>
      </c>
      <c r="B11" s="177" t="s">
        <v>101</v>
      </c>
      <c r="C11" s="213"/>
      <c r="D11" s="214"/>
      <c r="E11" s="215"/>
      <c r="F11" s="216"/>
      <c r="G11" s="216"/>
      <c r="H11" s="217"/>
      <c r="I11" s="217"/>
      <c r="J11" s="216"/>
      <c r="K11" s="216"/>
      <c r="L11" s="217"/>
      <c r="M11" s="216"/>
      <c r="N11" s="216"/>
      <c r="O11" s="217"/>
      <c r="P11" s="217"/>
      <c r="Q11" s="217"/>
      <c r="R11" s="217"/>
      <c r="S11" s="218"/>
      <c r="T11" s="218"/>
      <c r="U11" s="21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13.5" customHeight="1" hidden="1">
      <c r="A12" s="16"/>
      <c r="B12" s="178" t="s">
        <v>30</v>
      </c>
      <c r="C12" s="213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9"/>
      <c r="T12" s="219"/>
      <c r="U12" s="21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13.5" customHeight="1" hidden="1">
      <c r="A13" s="35" t="s">
        <v>12</v>
      </c>
      <c r="B13" s="177"/>
      <c r="C13" s="213"/>
      <c r="D13" s="220"/>
      <c r="E13" s="215"/>
      <c r="F13" s="220"/>
      <c r="G13" s="220"/>
      <c r="H13" s="221"/>
      <c r="I13" s="221"/>
      <c r="J13" s="220"/>
      <c r="K13" s="220"/>
      <c r="L13" s="221"/>
      <c r="M13" s="220"/>
      <c r="N13" s="220"/>
      <c r="O13" s="221"/>
      <c r="P13" s="221"/>
      <c r="Q13" s="221"/>
      <c r="R13" s="221"/>
      <c r="S13" s="219"/>
      <c r="T13" s="219"/>
      <c r="U13" s="21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13.5" customHeight="1" hidden="1">
      <c r="A14" s="35" t="s">
        <v>13</v>
      </c>
      <c r="B14" s="13"/>
      <c r="C14" s="213"/>
      <c r="D14" s="220"/>
      <c r="E14" s="215"/>
      <c r="F14" s="220"/>
      <c r="G14" s="220"/>
      <c r="H14" s="221"/>
      <c r="I14" s="221"/>
      <c r="J14" s="220"/>
      <c r="K14" s="220"/>
      <c r="L14" s="221"/>
      <c r="M14" s="220"/>
      <c r="N14" s="220"/>
      <c r="O14" s="221"/>
      <c r="P14" s="221"/>
      <c r="Q14" s="221"/>
      <c r="R14" s="221"/>
      <c r="S14" s="219"/>
      <c r="T14" s="219"/>
      <c r="U14" s="219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13.5" customHeight="1" hidden="1">
      <c r="A15" s="136" t="s">
        <v>16</v>
      </c>
      <c r="B15" s="176" t="s">
        <v>102</v>
      </c>
      <c r="C15" s="222"/>
      <c r="D15" s="223"/>
      <c r="E15" s="224"/>
      <c r="F15" s="225"/>
      <c r="G15" s="225"/>
      <c r="H15" s="211"/>
      <c r="I15" s="211"/>
      <c r="J15" s="225"/>
      <c r="K15" s="225"/>
      <c r="L15" s="211"/>
      <c r="M15" s="225"/>
      <c r="N15" s="225"/>
      <c r="O15" s="211"/>
      <c r="P15" s="211"/>
      <c r="Q15" s="211"/>
      <c r="R15" s="211"/>
      <c r="S15" s="226"/>
      <c r="T15" s="226"/>
      <c r="U15" s="22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13.5" customHeight="1" hidden="1">
      <c r="A16" s="16"/>
      <c r="B16" s="178" t="s">
        <v>30</v>
      </c>
      <c r="C16" s="213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9"/>
      <c r="T16" s="219"/>
      <c r="U16" s="219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13.5" customHeight="1" hidden="1">
      <c r="A17" s="18" t="s">
        <v>17</v>
      </c>
      <c r="B17" s="177"/>
      <c r="C17" s="213"/>
      <c r="D17" s="220"/>
      <c r="E17" s="215"/>
      <c r="F17" s="220"/>
      <c r="G17" s="220"/>
      <c r="H17" s="221"/>
      <c r="I17" s="221"/>
      <c r="J17" s="220"/>
      <c r="K17" s="220"/>
      <c r="L17" s="221"/>
      <c r="M17" s="220"/>
      <c r="N17" s="220"/>
      <c r="O17" s="221"/>
      <c r="P17" s="221"/>
      <c r="Q17" s="221"/>
      <c r="R17" s="221"/>
      <c r="S17" s="219"/>
      <c r="T17" s="219"/>
      <c r="U17" s="219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13.5" customHeight="1" hidden="1" thickBot="1">
      <c r="A18" s="145" t="s">
        <v>18</v>
      </c>
      <c r="B18" s="146"/>
      <c r="C18" s="227"/>
      <c r="D18" s="228"/>
      <c r="E18" s="229"/>
      <c r="F18" s="228"/>
      <c r="G18" s="228"/>
      <c r="H18" s="230"/>
      <c r="I18" s="230"/>
      <c r="J18" s="228"/>
      <c r="K18" s="228"/>
      <c r="L18" s="230"/>
      <c r="M18" s="228"/>
      <c r="N18" s="228"/>
      <c r="O18" s="230"/>
      <c r="P18" s="230"/>
      <c r="Q18" s="230"/>
      <c r="R18" s="230"/>
      <c r="S18" s="206"/>
      <c r="T18" s="206"/>
      <c r="U18" s="206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97" customFormat="1" ht="43.5" customHeight="1" thickBot="1" thickTop="1">
      <c r="A19" s="155" t="s">
        <v>3</v>
      </c>
      <c r="B19" s="179" t="s">
        <v>181</v>
      </c>
      <c r="C19" s="292" t="str">
        <f>C21</f>
        <v>Х</v>
      </c>
      <c r="D19" s="610">
        <f>D26</f>
        <v>442.7</v>
      </c>
      <c r="E19" s="293">
        <f>E26</f>
        <v>73.78</v>
      </c>
      <c r="F19" s="294">
        <f aca="true" t="shared" si="1" ref="F19:K19">F21</f>
        <v>338</v>
      </c>
      <c r="G19" s="294">
        <f t="shared" si="1"/>
        <v>304</v>
      </c>
      <c r="H19" s="294">
        <f t="shared" si="1"/>
        <v>34</v>
      </c>
      <c r="I19" s="292" t="str">
        <f t="shared" si="1"/>
        <v>Х</v>
      </c>
      <c r="J19" s="610">
        <f t="shared" si="1"/>
        <v>442.7</v>
      </c>
      <c r="K19" s="231">
        <f t="shared" si="1"/>
        <v>73.78</v>
      </c>
      <c r="L19" s="231">
        <f aca="true" t="shared" si="2" ref="L19:T19">L21</f>
        <v>300</v>
      </c>
      <c r="M19" s="294">
        <f t="shared" si="2"/>
        <v>269.82</v>
      </c>
      <c r="N19" s="231">
        <f t="shared" si="2"/>
        <v>30.18</v>
      </c>
      <c r="O19" s="231">
        <f>P19+Q19</f>
        <v>300</v>
      </c>
      <c r="P19" s="232">
        <v>269.82</v>
      </c>
      <c r="Q19" s="232">
        <v>30.18</v>
      </c>
      <c r="R19" s="232">
        <f t="shared" si="2"/>
        <v>38.00000000000001</v>
      </c>
      <c r="S19" s="295">
        <f t="shared" si="2"/>
        <v>34.18000000000001</v>
      </c>
      <c r="T19" s="295">
        <f t="shared" si="2"/>
        <v>3.8200000000000003</v>
      </c>
      <c r="U19" s="295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  <c r="EC19" s="296"/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6"/>
      <c r="EP19" s="296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6"/>
      <c r="FF19" s="296"/>
      <c r="FG19" s="296"/>
      <c r="FH19" s="296"/>
      <c r="FI19" s="296"/>
      <c r="FJ19" s="296"/>
      <c r="FK19" s="296"/>
      <c r="FL19" s="296"/>
      <c r="FM19" s="296"/>
      <c r="FN19" s="296"/>
      <c r="FO19" s="296"/>
      <c r="FP19" s="296"/>
      <c r="FQ19" s="296"/>
      <c r="FR19" s="296"/>
      <c r="FS19" s="296"/>
      <c r="FT19" s="296"/>
      <c r="FU19" s="296"/>
      <c r="FV19" s="296"/>
      <c r="FW19" s="296"/>
      <c r="FX19" s="296"/>
      <c r="FY19" s="296"/>
      <c r="FZ19" s="296"/>
      <c r="GA19" s="296"/>
      <c r="GB19" s="296"/>
      <c r="GC19" s="296"/>
      <c r="GD19" s="296"/>
      <c r="GE19" s="296"/>
      <c r="GF19" s="296"/>
      <c r="GG19" s="296"/>
      <c r="GH19" s="296"/>
      <c r="GI19" s="296"/>
      <c r="GJ19" s="296"/>
      <c r="GK19" s="296"/>
      <c r="GL19" s="296"/>
      <c r="GM19" s="296"/>
      <c r="GN19" s="296"/>
      <c r="GO19" s="296"/>
      <c r="GP19" s="296"/>
      <c r="GQ19" s="296"/>
      <c r="GR19" s="296"/>
      <c r="GS19" s="296"/>
      <c r="GT19" s="296"/>
      <c r="GU19" s="296"/>
      <c r="GV19" s="296"/>
      <c r="GW19" s="296"/>
      <c r="GX19" s="296"/>
      <c r="GY19" s="296"/>
      <c r="GZ19" s="296"/>
      <c r="HA19" s="296"/>
      <c r="HB19" s="296"/>
      <c r="HC19" s="296"/>
      <c r="HD19" s="296"/>
      <c r="HE19" s="296"/>
      <c r="HF19" s="296"/>
      <c r="HG19" s="296"/>
      <c r="HH19" s="296"/>
      <c r="HI19" s="296"/>
      <c r="HJ19" s="296"/>
      <c r="HK19" s="296"/>
      <c r="HL19" s="296"/>
    </row>
    <row r="20" spans="1:220" s="2" customFormat="1" ht="13.5" customHeight="1" thickTop="1">
      <c r="A20" s="140"/>
      <c r="B20" s="176" t="s">
        <v>29</v>
      </c>
      <c r="C20" s="259"/>
      <c r="D20" s="259"/>
      <c r="E20" s="574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1"/>
      <c r="T20" s="572"/>
      <c r="U20" s="21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97" customFormat="1" ht="41.25" customHeight="1" hidden="1">
      <c r="A21" s="139" t="s">
        <v>19</v>
      </c>
      <c r="B21" s="176" t="s">
        <v>141</v>
      </c>
      <c r="C21" s="260" t="str">
        <f>C26</f>
        <v>Х</v>
      </c>
      <c r="D21" s="608">
        <f>D26</f>
        <v>442.7</v>
      </c>
      <c r="E21" s="289">
        <f>E28</f>
        <v>73.78</v>
      </c>
      <c r="F21" s="217">
        <f aca="true" t="shared" si="3" ref="F21:K21">F26</f>
        <v>338</v>
      </c>
      <c r="G21" s="217">
        <f t="shared" si="3"/>
        <v>304</v>
      </c>
      <c r="H21" s="217">
        <f t="shared" si="3"/>
        <v>34</v>
      </c>
      <c r="I21" s="260" t="str">
        <f t="shared" si="3"/>
        <v>Х</v>
      </c>
      <c r="J21" s="260">
        <f t="shared" si="3"/>
        <v>442.7</v>
      </c>
      <c r="K21" s="289">
        <f t="shared" si="3"/>
        <v>73.78</v>
      </c>
      <c r="L21" s="217">
        <f aca="true" t="shared" si="4" ref="L21:T21">L26</f>
        <v>300</v>
      </c>
      <c r="M21" s="217">
        <f t="shared" si="4"/>
        <v>269.82</v>
      </c>
      <c r="N21" s="217">
        <f t="shared" si="4"/>
        <v>30.18</v>
      </c>
      <c r="O21" s="217">
        <f t="shared" si="4"/>
        <v>300</v>
      </c>
      <c r="P21" s="217">
        <f t="shared" si="4"/>
        <v>269.82</v>
      </c>
      <c r="Q21" s="217">
        <f t="shared" si="4"/>
        <v>30.18</v>
      </c>
      <c r="R21" s="217">
        <f t="shared" si="4"/>
        <v>38.00000000000001</v>
      </c>
      <c r="S21" s="298">
        <f t="shared" si="4"/>
        <v>34.18000000000001</v>
      </c>
      <c r="T21" s="298">
        <f t="shared" si="4"/>
        <v>3.8200000000000003</v>
      </c>
      <c r="U21" s="298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296"/>
      <c r="FH21" s="296"/>
      <c r="FI21" s="296"/>
      <c r="FJ21" s="296"/>
      <c r="FK21" s="296"/>
      <c r="FL21" s="296"/>
      <c r="FM21" s="296"/>
      <c r="FN21" s="296"/>
      <c r="FO21" s="296"/>
      <c r="FP21" s="296"/>
      <c r="FQ21" s="296"/>
      <c r="FR21" s="296"/>
      <c r="FS21" s="296"/>
      <c r="FT21" s="296"/>
      <c r="FU21" s="296"/>
      <c r="FV21" s="296"/>
      <c r="FW21" s="296"/>
      <c r="FX21" s="296"/>
      <c r="FY21" s="296"/>
      <c r="FZ21" s="296"/>
      <c r="GA21" s="296"/>
      <c r="GB21" s="296"/>
      <c r="GC21" s="296"/>
      <c r="GD21" s="296"/>
      <c r="GE21" s="296"/>
      <c r="GF21" s="296"/>
      <c r="GG21" s="296"/>
      <c r="GH21" s="296"/>
      <c r="GI21" s="296"/>
      <c r="GJ21" s="296"/>
      <c r="GK21" s="296"/>
      <c r="GL21" s="296"/>
      <c r="GM21" s="296"/>
      <c r="GN21" s="296"/>
      <c r="GO21" s="296"/>
      <c r="GP21" s="296"/>
      <c r="GQ21" s="296"/>
      <c r="GR21" s="296"/>
      <c r="GS21" s="296"/>
      <c r="GT21" s="296"/>
      <c r="GU21" s="296"/>
      <c r="GV21" s="296"/>
      <c r="GW21" s="296"/>
      <c r="GX21" s="296"/>
      <c r="GY21" s="296"/>
      <c r="GZ21" s="296"/>
      <c r="HA21" s="296"/>
      <c r="HB21" s="296"/>
      <c r="HC21" s="296"/>
      <c r="HD21" s="296"/>
      <c r="HE21" s="296"/>
      <c r="HF21" s="296"/>
      <c r="HG21" s="296"/>
      <c r="HH21" s="296"/>
      <c r="HI21" s="296"/>
      <c r="HJ21" s="296"/>
      <c r="HK21" s="296"/>
      <c r="HL21" s="296"/>
    </row>
    <row r="22" spans="1:220" s="297" customFormat="1" ht="13.5" customHeight="1" hidden="1">
      <c r="A22" s="299"/>
      <c r="B22" s="180" t="s">
        <v>133</v>
      </c>
      <c r="C22" s="300"/>
      <c r="D22" s="300"/>
      <c r="E22" s="301"/>
      <c r="F22" s="302"/>
      <c r="G22" s="217"/>
      <c r="H22" s="217"/>
      <c r="I22" s="260"/>
      <c r="J22" s="300"/>
      <c r="K22" s="289"/>
      <c r="L22" s="217"/>
      <c r="M22" s="302"/>
      <c r="N22" s="217"/>
      <c r="O22" s="217"/>
      <c r="P22" s="217"/>
      <c r="Q22" s="217"/>
      <c r="R22" s="217"/>
      <c r="S22" s="218"/>
      <c r="T22" s="218"/>
      <c r="U22" s="218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6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6"/>
      <c r="FF22" s="296"/>
      <c r="FG22" s="296"/>
      <c r="FH22" s="296"/>
      <c r="FI22" s="296"/>
      <c r="FJ22" s="296"/>
      <c r="FK22" s="296"/>
      <c r="FL22" s="296"/>
      <c r="FM22" s="296"/>
      <c r="FN22" s="296"/>
      <c r="FO22" s="296"/>
      <c r="FP22" s="296"/>
      <c r="FQ22" s="296"/>
      <c r="FR22" s="296"/>
      <c r="FS22" s="296"/>
      <c r="FT22" s="296"/>
      <c r="FU22" s="296"/>
      <c r="FV22" s="296"/>
      <c r="FW22" s="296"/>
      <c r="FX22" s="296"/>
      <c r="FY22" s="296"/>
      <c r="FZ22" s="296"/>
      <c r="GA22" s="296"/>
      <c r="GB22" s="296"/>
      <c r="GC22" s="296"/>
      <c r="GD22" s="296"/>
      <c r="GE22" s="296"/>
      <c r="GF22" s="296"/>
      <c r="GG22" s="296"/>
      <c r="GH22" s="296"/>
      <c r="GI22" s="296"/>
      <c r="GJ22" s="296"/>
      <c r="GK22" s="296"/>
      <c r="GL22" s="296"/>
      <c r="GM22" s="296"/>
      <c r="GN22" s="296"/>
      <c r="GO22" s="296"/>
      <c r="GP22" s="296"/>
      <c r="GQ22" s="296"/>
      <c r="GR22" s="296"/>
      <c r="GS22" s="296"/>
      <c r="GT22" s="296"/>
      <c r="GU22" s="296"/>
      <c r="GV22" s="296"/>
      <c r="GW22" s="296"/>
      <c r="GX22" s="296"/>
      <c r="GY22" s="296"/>
      <c r="GZ22" s="296"/>
      <c r="HA22" s="296"/>
      <c r="HB22" s="296"/>
      <c r="HC22" s="296"/>
      <c r="HD22" s="296"/>
      <c r="HE22" s="296"/>
      <c r="HF22" s="296"/>
      <c r="HG22" s="296"/>
      <c r="HH22" s="296"/>
      <c r="HI22" s="296"/>
      <c r="HJ22" s="296"/>
      <c r="HK22" s="296"/>
      <c r="HL22" s="296"/>
    </row>
    <row r="23" spans="1:220" s="297" customFormat="1" ht="13.5" customHeight="1" hidden="1">
      <c r="A23" s="299"/>
      <c r="B23" s="177" t="s">
        <v>30</v>
      </c>
      <c r="C23" s="260"/>
      <c r="D23" s="260"/>
      <c r="E23" s="289"/>
      <c r="F23" s="217"/>
      <c r="G23" s="217"/>
      <c r="H23" s="217"/>
      <c r="I23" s="260"/>
      <c r="J23" s="260"/>
      <c r="K23" s="289"/>
      <c r="L23" s="217"/>
      <c r="M23" s="217"/>
      <c r="N23" s="217"/>
      <c r="O23" s="217"/>
      <c r="P23" s="217"/>
      <c r="Q23" s="217"/>
      <c r="R23" s="217"/>
      <c r="S23" s="298"/>
      <c r="T23" s="298"/>
      <c r="U23" s="298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296"/>
      <c r="FL23" s="296"/>
      <c r="FM23" s="296"/>
      <c r="FN23" s="296"/>
      <c r="FO23" s="296"/>
      <c r="FP23" s="296"/>
      <c r="FQ23" s="296"/>
      <c r="FR23" s="296"/>
      <c r="FS23" s="296"/>
      <c r="FT23" s="296"/>
      <c r="FU23" s="296"/>
      <c r="FV23" s="296"/>
      <c r="FW23" s="296"/>
      <c r="FX23" s="296"/>
      <c r="FY23" s="296"/>
      <c r="FZ23" s="296"/>
      <c r="GA23" s="296"/>
      <c r="GB23" s="296"/>
      <c r="GC23" s="296"/>
      <c r="GD23" s="296"/>
      <c r="GE23" s="296"/>
      <c r="GF23" s="296"/>
      <c r="GG23" s="296"/>
      <c r="GH23" s="296"/>
      <c r="GI23" s="296"/>
      <c r="GJ23" s="296"/>
      <c r="GK23" s="296"/>
      <c r="GL23" s="296"/>
      <c r="GM23" s="296"/>
      <c r="GN23" s="296"/>
      <c r="GO23" s="296"/>
      <c r="GP23" s="296"/>
      <c r="GQ23" s="296"/>
      <c r="GR23" s="296"/>
      <c r="GS23" s="296"/>
      <c r="GT23" s="296"/>
      <c r="GU23" s="296"/>
      <c r="GV23" s="296"/>
      <c r="GW23" s="296"/>
      <c r="GX23" s="296"/>
      <c r="GY23" s="296"/>
      <c r="GZ23" s="296"/>
      <c r="HA23" s="296"/>
      <c r="HB23" s="296"/>
      <c r="HC23" s="296"/>
      <c r="HD23" s="296"/>
      <c r="HE23" s="296"/>
      <c r="HF23" s="296"/>
      <c r="HG23" s="296"/>
      <c r="HH23" s="296"/>
      <c r="HI23" s="296"/>
      <c r="HJ23" s="296"/>
      <c r="HK23" s="296"/>
      <c r="HL23" s="296"/>
    </row>
    <row r="24" spans="1:220" s="297" customFormat="1" ht="13.5" customHeight="1" hidden="1">
      <c r="A24" s="299" t="s">
        <v>20</v>
      </c>
      <c r="B24" s="177"/>
      <c r="C24" s="300"/>
      <c r="D24" s="300"/>
      <c r="E24" s="301"/>
      <c r="F24" s="302"/>
      <c r="G24" s="291"/>
      <c r="H24" s="291"/>
      <c r="I24" s="586"/>
      <c r="J24" s="300"/>
      <c r="K24" s="595"/>
      <c r="L24" s="291"/>
      <c r="M24" s="302"/>
      <c r="N24" s="291"/>
      <c r="O24" s="291"/>
      <c r="P24" s="291"/>
      <c r="Q24" s="291"/>
      <c r="R24" s="291"/>
      <c r="S24" s="298"/>
      <c r="T24" s="298"/>
      <c r="U24" s="298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96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  <c r="FF24" s="296"/>
      <c r="FG24" s="296"/>
      <c r="FH24" s="296"/>
      <c r="FI24" s="296"/>
      <c r="FJ24" s="296"/>
      <c r="FK24" s="296"/>
      <c r="FL24" s="296"/>
      <c r="FM24" s="296"/>
      <c r="FN24" s="296"/>
      <c r="FO24" s="296"/>
      <c r="FP24" s="296"/>
      <c r="FQ24" s="296"/>
      <c r="FR24" s="296"/>
      <c r="FS24" s="296"/>
      <c r="FT24" s="296"/>
      <c r="FU24" s="296"/>
      <c r="FV24" s="296"/>
      <c r="FW24" s="296"/>
      <c r="FX24" s="296"/>
      <c r="FY24" s="296"/>
      <c r="FZ24" s="296"/>
      <c r="GA24" s="296"/>
      <c r="GB24" s="296"/>
      <c r="GC24" s="296"/>
      <c r="GD24" s="296"/>
      <c r="GE24" s="296"/>
      <c r="GF24" s="296"/>
      <c r="GG24" s="296"/>
      <c r="GH24" s="296"/>
      <c r="GI24" s="296"/>
      <c r="GJ24" s="296"/>
      <c r="GK24" s="296"/>
      <c r="GL24" s="296"/>
      <c r="GM24" s="296"/>
      <c r="GN24" s="296"/>
      <c r="GO24" s="296"/>
      <c r="GP24" s="296"/>
      <c r="GQ24" s="296"/>
      <c r="GR24" s="296"/>
      <c r="GS24" s="296"/>
      <c r="GT24" s="296"/>
      <c r="GU24" s="296"/>
      <c r="GV24" s="296"/>
      <c r="GW24" s="296"/>
      <c r="GX24" s="296"/>
      <c r="GY24" s="296"/>
      <c r="GZ24" s="296"/>
      <c r="HA24" s="296"/>
      <c r="HB24" s="296"/>
      <c r="HC24" s="296"/>
      <c r="HD24" s="296"/>
      <c r="HE24" s="296"/>
      <c r="HF24" s="296"/>
      <c r="HG24" s="296"/>
      <c r="HH24" s="296"/>
      <c r="HI24" s="296"/>
      <c r="HJ24" s="296"/>
      <c r="HK24" s="296"/>
      <c r="HL24" s="296"/>
    </row>
    <row r="25" spans="1:220" s="297" customFormat="1" ht="13.5" customHeight="1" hidden="1">
      <c r="A25" s="299" t="s">
        <v>21</v>
      </c>
      <c r="B25" s="177"/>
      <c r="C25" s="300"/>
      <c r="D25" s="300"/>
      <c r="E25" s="301"/>
      <c r="F25" s="302"/>
      <c r="G25" s="291"/>
      <c r="H25" s="291"/>
      <c r="I25" s="586"/>
      <c r="J25" s="300"/>
      <c r="K25" s="595"/>
      <c r="L25" s="291"/>
      <c r="M25" s="302"/>
      <c r="N25" s="291"/>
      <c r="O25" s="291"/>
      <c r="P25" s="291"/>
      <c r="Q25" s="291"/>
      <c r="R25" s="291"/>
      <c r="S25" s="303"/>
      <c r="T25" s="303"/>
      <c r="U25" s="303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6"/>
      <c r="EH25" s="296"/>
      <c r="EI25" s="296"/>
      <c r="EJ25" s="296"/>
      <c r="EK25" s="296"/>
      <c r="EL25" s="296"/>
      <c r="EM25" s="296"/>
      <c r="EN25" s="296"/>
      <c r="EO25" s="296"/>
      <c r="EP25" s="296"/>
      <c r="EQ25" s="296"/>
      <c r="ER25" s="296"/>
      <c r="ES25" s="296"/>
      <c r="ET25" s="296"/>
      <c r="EU25" s="296"/>
      <c r="EV25" s="296"/>
      <c r="EW25" s="296"/>
      <c r="EX25" s="296"/>
      <c r="EY25" s="296"/>
      <c r="EZ25" s="296"/>
      <c r="FA25" s="296"/>
      <c r="FB25" s="296"/>
      <c r="FC25" s="296"/>
      <c r="FD25" s="296"/>
      <c r="FE25" s="296"/>
      <c r="FF25" s="296"/>
      <c r="FG25" s="296"/>
      <c r="FH25" s="296"/>
      <c r="FI25" s="296"/>
      <c r="FJ25" s="296"/>
      <c r="FK25" s="296"/>
      <c r="FL25" s="296"/>
      <c r="FM25" s="296"/>
      <c r="FN25" s="296"/>
      <c r="FO25" s="296"/>
      <c r="FP25" s="296"/>
      <c r="FQ25" s="296"/>
      <c r="FR25" s="296"/>
      <c r="FS25" s="296"/>
      <c r="FT25" s="296"/>
      <c r="FU25" s="296"/>
      <c r="FV25" s="296"/>
      <c r="FW25" s="296"/>
      <c r="FX25" s="296"/>
      <c r="FY25" s="296"/>
      <c r="FZ25" s="296"/>
      <c r="GA25" s="296"/>
      <c r="GB25" s="296"/>
      <c r="GC25" s="296"/>
      <c r="GD25" s="296"/>
      <c r="GE25" s="296"/>
      <c r="GF25" s="296"/>
      <c r="GG25" s="296"/>
      <c r="GH25" s="296"/>
      <c r="GI25" s="296"/>
      <c r="GJ25" s="296"/>
      <c r="GK25" s="296"/>
      <c r="GL25" s="296"/>
      <c r="GM25" s="296"/>
      <c r="GN25" s="296"/>
      <c r="GO25" s="296"/>
      <c r="GP25" s="296"/>
      <c r="GQ25" s="296"/>
      <c r="GR25" s="296"/>
      <c r="GS25" s="296"/>
      <c r="GT25" s="296"/>
      <c r="GU25" s="296"/>
      <c r="GV25" s="296"/>
      <c r="GW25" s="296"/>
      <c r="GX25" s="296"/>
      <c r="GY25" s="296"/>
      <c r="GZ25" s="296"/>
      <c r="HA25" s="296"/>
      <c r="HB25" s="296"/>
      <c r="HC25" s="296"/>
      <c r="HD25" s="296"/>
      <c r="HE25" s="296"/>
      <c r="HF25" s="296"/>
      <c r="HG25" s="296"/>
      <c r="HH25" s="296"/>
      <c r="HI25" s="296"/>
      <c r="HJ25" s="296"/>
      <c r="HK25" s="296"/>
      <c r="HL25" s="296"/>
    </row>
    <row r="26" spans="1:220" s="297" customFormat="1" ht="13.5" customHeight="1">
      <c r="A26" s="299" t="s">
        <v>19</v>
      </c>
      <c r="B26" s="180" t="s">
        <v>182</v>
      </c>
      <c r="C26" s="300" t="str">
        <f>C28</f>
        <v>Х</v>
      </c>
      <c r="D26" s="607">
        <f>D28</f>
        <v>442.7</v>
      </c>
      <c r="E26" s="301">
        <f>E28</f>
        <v>73.78</v>
      </c>
      <c r="F26" s="302">
        <f aca="true" t="shared" si="5" ref="F26:K26">F28</f>
        <v>338</v>
      </c>
      <c r="G26" s="217">
        <f t="shared" si="5"/>
        <v>304</v>
      </c>
      <c r="H26" s="217">
        <f t="shared" si="5"/>
        <v>34</v>
      </c>
      <c r="I26" s="260" t="str">
        <f t="shared" si="5"/>
        <v>Х</v>
      </c>
      <c r="J26" s="607">
        <f t="shared" si="5"/>
        <v>442.7</v>
      </c>
      <c r="K26" s="217">
        <f t="shared" si="5"/>
        <v>73.78</v>
      </c>
      <c r="L26" s="217">
        <f aca="true" t="shared" si="6" ref="L26:T26">L28</f>
        <v>300</v>
      </c>
      <c r="M26" s="302">
        <f t="shared" si="6"/>
        <v>269.82</v>
      </c>
      <c r="N26" s="217">
        <f t="shared" si="6"/>
        <v>30.18</v>
      </c>
      <c r="O26" s="217">
        <f t="shared" si="6"/>
        <v>300</v>
      </c>
      <c r="P26" s="217">
        <f t="shared" si="6"/>
        <v>269.82</v>
      </c>
      <c r="Q26" s="217">
        <f t="shared" si="6"/>
        <v>30.18</v>
      </c>
      <c r="R26" s="217">
        <f t="shared" si="6"/>
        <v>38.00000000000001</v>
      </c>
      <c r="S26" s="218">
        <f t="shared" si="6"/>
        <v>34.18000000000001</v>
      </c>
      <c r="T26" s="218">
        <f t="shared" si="6"/>
        <v>3.8200000000000003</v>
      </c>
      <c r="U26" s="218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296"/>
      <c r="EQ26" s="296"/>
      <c r="ER26" s="296"/>
      <c r="ES26" s="296"/>
      <c r="ET26" s="296"/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6"/>
      <c r="FK26" s="296"/>
      <c r="FL26" s="296"/>
      <c r="FM26" s="296"/>
      <c r="FN26" s="296"/>
      <c r="FO26" s="296"/>
      <c r="FP26" s="296"/>
      <c r="FQ26" s="296"/>
      <c r="FR26" s="296"/>
      <c r="FS26" s="296"/>
      <c r="FT26" s="296"/>
      <c r="FU26" s="296"/>
      <c r="FV26" s="296"/>
      <c r="FW26" s="296"/>
      <c r="FX26" s="296"/>
      <c r="FY26" s="296"/>
      <c r="FZ26" s="296"/>
      <c r="GA26" s="296"/>
      <c r="GB26" s="296"/>
      <c r="GC26" s="296"/>
      <c r="GD26" s="296"/>
      <c r="GE26" s="296"/>
      <c r="GF26" s="296"/>
      <c r="GG26" s="296"/>
      <c r="GH26" s="296"/>
      <c r="GI26" s="296"/>
      <c r="GJ26" s="296"/>
      <c r="GK26" s="296"/>
      <c r="GL26" s="296"/>
      <c r="GM26" s="296"/>
      <c r="GN26" s="296"/>
      <c r="GO26" s="296"/>
      <c r="GP26" s="296"/>
      <c r="GQ26" s="296"/>
      <c r="GR26" s="296"/>
      <c r="GS26" s="296"/>
      <c r="GT26" s="296"/>
      <c r="GU26" s="296"/>
      <c r="GV26" s="296"/>
      <c r="GW26" s="296"/>
      <c r="GX26" s="296"/>
      <c r="GY26" s="296"/>
      <c r="GZ26" s="296"/>
      <c r="HA26" s="296"/>
      <c r="HB26" s="296"/>
      <c r="HC26" s="296"/>
      <c r="HD26" s="296"/>
      <c r="HE26" s="296"/>
      <c r="HF26" s="296"/>
      <c r="HG26" s="296"/>
      <c r="HH26" s="296"/>
      <c r="HI26" s="296"/>
      <c r="HJ26" s="296"/>
      <c r="HK26" s="296"/>
      <c r="HL26" s="296"/>
    </row>
    <row r="27" spans="1:220" s="2" customFormat="1" ht="13.5" customHeight="1">
      <c r="A27" s="18"/>
      <c r="B27" s="178" t="s">
        <v>30</v>
      </c>
      <c r="C27" s="260"/>
      <c r="D27" s="260"/>
      <c r="E27" s="573"/>
      <c r="F27" s="243"/>
      <c r="G27" s="243"/>
      <c r="H27" s="243"/>
      <c r="I27" s="267"/>
      <c r="J27" s="267"/>
      <c r="K27" s="596"/>
      <c r="L27" s="243"/>
      <c r="M27" s="243"/>
      <c r="N27" s="243"/>
      <c r="O27" s="243"/>
      <c r="P27" s="243"/>
      <c r="Q27" s="243"/>
      <c r="R27" s="243"/>
      <c r="S27" s="568"/>
      <c r="T27" s="569"/>
      <c r="U27" s="21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s="198" customFormat="1" ht="108.75" customHeight="1">
      <c r="A28" s="196" t="s">
        <v>20</v>
      </c>
      <c r="B28" s="609" t="s">
        <v>175</v>
      </c>
      <c r="C28" s="262" t="str">
        <f>'Приложение 1'!F35</f>
        <v>Х</v>
      </c>
      <c r="D28" s="606">
        <v>442.7</v>
      </c>
      <c r="E28" s="290">
        <v>73.78</v>
      </c>
      <c r="F28" s="235">
        <v>338</v>
      </c>
      <c r="G28" s="221">
        <v>304</v>
      </c>
      <c r="H28" s="221">
        <v>34</v>
      </c>
      <c r="I28" s="587" t="s">
        <v>69</v>
      </c>
      <c r="J28" s="606">
        <v>442.7</v>
      </c>
      <c r="K28" s="221">
        <v>73.78</v>
      </c>
      <c r="L28" s="221">
        <f>M28+N28</f>
        <v>300</v>
      </c>
      <c r="M28" s="235">
        <v>269.82</v>
      </c>
      <c r="N28" s="221">
        <v>30.18</v>
      </c>
      <c r="O28" s="221">
        <f>P28+Q28</f>
        <v>300</v>
      </c>
      <c r="P28" s="235">
        <v>269.82</v>
      </c>
      <c r="Q28" s="221">
        <v>30.18</v>
      </c>
      <c r="R28" s="221">
        <f>S28+T28</f>
        <v>38.00000000000001</v>
      </c>
      <c r="S28" s="219">
        <f>G28-M28</f>
        <v>34.18000000000001</v>
      </c>
      <c r="T28" s="219">
        <f>H28-N28</f>
        <v>3.8200000000000003</v>
      </c>
      <c r="U28" s="258" t="s">
        <v>184</v>
      </c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</row>
    <row r="29" spans="1:220" s="2" customFormat="1" ht="13.5" customHeight="1" hidden="1">
      <c r="A29" s="18" t="s">
        <v>106</v>
      </c>
      <c r="B29" s="13"/>
      <c r="C29" s="261"/>
      <c r="D29" s="261"/>
      <c r="E29" s="215"/>
      <c r="F29" s="216"/>
      <c r="G29" s="221"/>
      <c r="H29" s="221"/>
      <c r="I29" s="587"/>
      <c r="J29" s="261"/>
      <c r="K29" s="597"/>
      <c r="L29" s="221"/>
      <c r="M29" s="216"/>
      <c r="N29" s="221"/>
      <c r="O29" s="221"/>
      <c r="P29" s="221"/>
      <c r="Q29" s="221"/>
      <c r="R29" s="221"/>
      <c r="S29" s="219"/>
      <c r="T29" s="219"/>
      <c r="U29" s="21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13.5" customHeight="1" hidden="1">
      <c r="A30" s="139" t="s">
        <v>22</v>
      </c>
      <c r="B30" s="176" t="s">
        <v>140</v>
      </c>
      <c r="C30" s="260"/>
      <c r="D30" s="260"/>
      <c r="E30" s="217"/>
      <c r="F30" s="217"/>
      <c r="G30" s="217"/>
      <c r="H30" s="217"/>
      <c r="I30" s="260"/>
      <c r="J30" s="260"/>
      <c r="K30" s="289"/>
      <c r="L30" s="217"/>
      <c r="M30" s="217"/>
      <c r="N30" s="217"/>
      <c r="O30" s="217"/>
      <c r="P30" s="217"/>
      <c r="Q30" s="217"/>
      <c r="R30" s="217"/>
      <c r="S30" s="219"/>
      <c r="T30" s="219"/>
      <c r="U30" s="219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2" customFormat="1" ht="13.5" customHeight="1" hidden="1">
      <c r="A31" s="18"/>
      <c r="B31" s="180" t="s">
        <v>133</v>
      </c>
      <c r="C31" s="261"/>
      <c r="D31" s="261"/>
      <c r="E31" s="215"/>
      <c r="F31" s="216"/>
      <c r="G31" s="217"/>
      <c r="H31" s="217"/>
      <c r="I31" s="260"/>
      <c r="J31" s="261"/>
      <c r="K31" s="289"/>
      <c r="L31" s="217"/>
      <c r="M31" s="216"/>
      <c r="N31" s="217"/>
      <c r="O31" s="217"/>
      <c r="P31" s="217"/>
      <c r="Q31" s="217"/>
      <c r="R31" s="217"/>
      <c r="S31" s="218"/>
      <c r="T31" s="218"/>
      <c r="U31" s="21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s="2" customFormat="1" ht="13.5" customHeight="1" hidden="1">
      <c r="A32" s="18"/>
      <c r="B32" s="178" t="s">
        <v>30</v>
      </c>
      <c r="C32" s="260"/>
      <c r="D32" s="260"/>
      <c r="E32" s="217"/>
      <c r="F32" s="217"/>
      <c r="G32" s="217"/>
      <c r="H32" s="217"/>
      <c r="I32" s="260"/>
      <c r="J32" s="260"/>
      <c r="K32" s="289"/>
      <c r="L32" s="217"/>
      <c r="M32" s="217"/>
      <c r="N32" s="217"/>
      <c r="O32" s="217"/>
      <c r="P32" s="217"/>
      <c r="Q32" s="217"/>
      <c r="R32" s="217"/>
      <c r="S32" s="219"/>
      <c r="T32" s="219"/>
      <c r="U32" s="219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s="2" customFormat="1" ht="13.5" customHeight="1" hidden="1">
      <c r="A33" s="18" t="s">
        <v>23</v>
      </c>
      <c r="B33" s="177"/>
      <c r="C33" s="261"/>
      <c r="D33" s="261"/>
      <c r="E33" s="215"/>
      <c r="F33" s="216"/>
      <c r="G33" s="221"/>
      <c r="H33" s="221"/>
      <c r="I33" s="587"/>
      <c r="J33" s="261"/>
      <c r="K33" s="597"/>
      <c r="L33" s="221"/>
      <c r="M33" s="216"/>
      <c r="N33" s="221"/>
      <c r="O33" s="221"/>
      <c r="P33" s="221"/>
      <c r="Q33" s="221"/>
      <c r="R33" s="221"/>
      <c r="S33" s="219"/>
      <c r="T33" s="219"/>
      <c r="U33" s="21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s="2" customFormat="1" ht="13.5" customHeight="1" hidden="1">
      <c r="A34" s="18" t="s">
        <v>24</v>
      </c>
      <c r="B34" s="177"/>
      <c r="C34" s="261"/>
      <c r="D34" s="261"/>
      <c r="E34" s="215"/>
      <c r="F34" s="216"/>
      <c r="G34" s="221"/>
      <c r="H34" s="221"/>
      <c r="I34" s="587"/>
      <c r="J34" s="261"/>
      <c r="K34" s="597"/>
      <c r="L34" s="221"/>
      <c r="M34" s="216"/>
      <c r="N34" s="221"/>
      <c r="O34" s="221"/>
      <c r="P34" s="221"/>
      <c r="Q34" s="221"/>
      <c r="R34" s="221"/>
      <c r="S34" s="215"/>
      <c r="T34" s="215"/>
      <c r="U34" s="21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s="2" customFormat="1" ht="13.5" customHeight="1" hidden="1">
      <c r="A35" s="18"/>
      <c r="B35" s="180" t="s">
        <v>132</v>
      </c>
      <c r="C35" s="261"/>
      <c r="D35" s="261"/>
      <c r="E35" s="215"/>
      <c r="F35" s="216"/>
      <c r="G35" s="217"/>
      <c r="H35" s="217"/>
      <c r="I35" s="260"/>
      <c r="J35" s="261"/>
      <c r="K35" s="289"/>
      <c r="L35" s="217"/>
      <c r="M35" s="216"/>
      <c r="N35" s="217"/>
      <c r="O35" s="217"/>
      <c r="P35" s="217"/>
      <c r="Q35" s="217"/>
      <c r="R35" s="217"/>
      <c r="S35" s="218"/>
      <c r="T35" s="218"/>
      <c r="U35" s="218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s="2" customFormat="1" ht="13.5" customHeight="1" hidden="1">
      <c r="A36" s="18"/>
      <c r="B36" s="178" t="s">
        <v>30</v>
      </c>
      <c r="C36" s="260"/>
      <c r="D36" s="260"/>
      <c r="E36" s="217"/>
      <c r="F36" s="217"/>
      <c r="G36" s="217"/>
      <c r="H36" s="217"/>
      <c r="I36" s="260"/>
      <c r="J36" s="260"/>
      <c r="K36" s="289"/>
      <c r="L36" s="217"/>
      <c r="M36" s="217"/>
      <c r="N36" s="217"/>
      <c r="O36" s="217"/>
      <c r="P36" s="217"/>
      <c r="Q36" s="217"/>
      <c r="R36" s="217"/>
      <c r="S36" s="219"/>
      <c r="T36" s="219"/>
      <c r="U36" s="21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s="2" customFormat="1" ht="13.5" customHeight="1" hidden="1">
      <c r="A37" s="18" t="s">
        <v>107</v>
      </c>
      <c r="B37" s="13"/>
      <c r="C37" s="261"/>
      <c r="D37" s="261"/>
      <c r="E37" s="215"/>
      <c r="F37" s="216"/>
      <c r="G37" s="221"/>
      <c r="H37" s="221"/>
      <c r="I37" s="587"/>
      <c r="J37" s="261"/>
      <c r="K37" s="597"/>
      <c r="L37" s="221"/>
      <c r="M37" s="216"/>
      <c r="N37" s="221"/>
      <c r="O37" s="221"/>
      <c r="P37" s="221"/>
      <c r="Q37" s="221"/>
      <c r="R37" s="221"/>
      <c r="S37" s="219"/>
      <c r="T37" s="219"/>
      <c r="U37" s="21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s="2" customFormat="1" ht="7.5" customHeight="1" hidden="1" thickBot="1">
      <c r="A38" s="145" t="s">
        <v>108</v>
      </c>
      <c r="B38" s="146"/>
      <c r="C38" s="263"/>
      <c r="D38" s="263"/>
      <c r="E38" s="229"/>
      <c r="F38" s="236"/>
      <c r="G38" s="230"/>
      <c r="H38" s="230"/>
      <c r="I38" s="588"/>
      <c r="J38" s="263"/>
      <c r="K38" s="598"/>
      <c r="L38" s="230"/>
      <c r="M38" s="236"/>
      <c r="N38" s="230"/>
      <c r="O38" s="230"/>
      <c r="P38" s="230"/>
      <c r="Q38" s="230"/>
      <c r="R38" s="230"/>
      <c r="S38" s="206"/>
      <c r="T38" s="206"/>
      <c r="U38" s="206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s="1" customFormat="1" ht="60" customHeight="1" hidden="1" thickBot="1" thickTop="1">
      <c r="A39" s="155" t="s">
        <v>75</v>
      </c>
      <c r="B39" s="179" t="s">
        <v>95</v>
      </c>
      <c r="C39" s="264" t="str">
        <f>'Приложение 1'!F46</f>
        <v>1</v>
      </c>
      <c r="D39" s="264">
        <f>D51</f>
        <v>0</v>
      </c>
      <c r="E39" s="232" t="s">
        <v>168</v>
      </c>
      <c r="F39" s="237">
        <f aca="true" t="shared" si="7" ref="F39:K39">F51</f>
        <v>0</v>
      </c>
      <c r="G39" s="231">
        <f t="shared" si="7"/>
        <v>0</v>
      </c>
      <c r="H39" s="231">
        <f t="shared" si="7"/>
        <v>0</v>
      </c>
      <c r="I39" s="589">
        <f t="shared" si="7"/>
        <v>0</v>
      </c>
      <c r="J39" s="264">
        <f t="shared" si="7"/>
        <v>0</v>
      </c>
      <c r="K39" s="599">
        <f t="shared" si="7"/>
        <v>0</v>
      </c>
      <c r="L39" s="238">
        <f aca="true" t="shared" si="8" ref="L39:T39">L51</f>
        <v>0</v>
      </c>
      <c r="M39" s="237">
        <f t="shared" si="8"/>
        <v>0</v>
      </c>
      <c r="N39" s="231">
        <f t="shared" si="8"/>
        <v>0</v>
      </c>
      <c r="O39" s="238">
        <f t="shared" si="8"/>
        <v>0</v>
      </c>
      <c r="P39" s="231">
        <f t="shared" si="8"/>
        <v>0</v>
      </c>
      <c r="Q39" s="231">
        <f t="shared" si="8"/>
        <v>0</v>
      </c>
      <c r="R39" s="238">
        <f t="shared" si="8"/>
        <v>0</v>
      </c>
      <c r="S39" s="233">
        <f t="shared" si="8"/>
        <v>0</v>
      </c>
      <c r="T39" s="233">
        <f t="shared" si="8"/>
        <v>0</v>
      </c>
      <c r="U39" s="23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s="1" customFormat="1" ht="13.5" customHeight="1" hidden="1" thickTop="1">
      <c r="A40" s="96"/>
      <c r="B40" s="181" t="s">
        <v>15</v>
      </c>
      <c r="C40" s="265"/>
      <c r="D40" s="265"/>
      <c r="E40" s="570"/>
      <c r="F40" s="570"/>
      <c r="G40" s="570"/>
      <c r="H40" s="570"/>
      <c r="I40" s="590"/>
      <c r="J40" s="590"/>
      <c r="K40" s="600"/>
      <c r="L40" s="570"/>
      <c r="M40" s="570"/>
      <c r="N40" s="570"/>
      <c r="O40" s="570"/>
      <c r="P40" s="570"/>
      <c r="Q40" s="570"/>
      <c r="R40" s="570"/>
      <c r="S40" s="571"/>
      <c r="T40" s="572"/>
      <c r="U40" s="212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1" customFormat="1" ht="13.5" customHeight="1" hidden="1">
      <c r="A41" s="159" t="s">
        <v>77</v>
      </c>
      <c r="B41" s="177" t="s">
        <v>34</v>
      </c>
      <c r="C41" s="266"/>
      <c r="D41" s="266"/>
      <c r="E41" s="217"/>
      <c r="F41" s="202"/>
      <c r="G41" s="239"/>
      <c r="H41" s="225"/>
      <c r="I41" s="591"/>
      <c r="J41" s="266"/>
      <c r="K41" s="601"/>
      <c r="L41" s="240"/>
      <c r="M41" s="202"/>
      <c r="N41" s="239"/>
      <c r="O41" s="240"/>
      <c r="P41" s="239"/>
      <c r="Q41" s="239"/>
      <c r="R41" s="241"/>
      <c r="S41" s="219"/>
      <c r="T41" s="219"/>
      <c r="U41" s="21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s="1" customFormat="1" ht="13.5" customHeight="1" hidden="1">
      <c r="A42" s="9"/>
      <c r="B42" s="182" t="s">
        <v>14</v>
      </c>
      <c r="C42" s="267"/>
      <c r="D42" s="267"/>
      <c r="E42" s="243"/>
      <c r="F42" s="243"/>
      <c r="G42" s="243"/>
      <c r="H42" s="243"/>
      <c r="I42" s="267"/>
      <c r="J42" s="267"/>
      <c r="K42" s="596"/>
      <c r="L42" s="243"/>
      <c r="M42" s="242"/>
      <c r="N42" s="243"/>
      <c r="O42" s="243"/>
      <c r="P42" s="243"/>
      <c r="Q42" s="243"/>
      <c r="R42" s="243"/>
      <c r="S42" s="219"/>
      <c r="T42" s="219"/>
      <c r="U42" s="219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s="1" customFormat="1" ht="13.5" customHeight="1" hidden="1">
      <c r="A43" s="9"/>
      <c r="B43" s="180" t="s">
        <v>133</v>
      </c>
      <c r="C43" s="268"/>
      <c r="D43" s="268"/>
      <c r="E43" s="244"/>
      <c r="F43" s="245"/>
      <c r="G43" s="246"/>
      <c r="H43" s="247"/>
      <c r="I43" s="592"/>
      <c r="J43" s="592"/>
      <c r="K43" s="602"/>
      <c r="L43" s="248"/>
      <c r="M43" s="246"/>
      <c r="N43" s="246"/>
      <c r="O43" s="248"/>
      <c r="P43" s="246"/>
      <c r="Q43" s="246"/>
      <c r="R43" s="249"/>
      <c r="S43" s="250"/>
      <c r="T43" s="250"/>
      <c r="U43" s="250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220" s="1" customFormat="1" ht="13.5" customHeight="1" hidden="1">
      <c r="A44" s="9"/>
      <c r="B44" s="178" t="s">
        <v>30</v>
      </c>
      <c r="C44" s="267"/>
      <c r="D44" s="267"/>
      <c r="E44" s="243"/>
      <c r="F44" s="243"/>
      <c r="G44" s="243"/>
      <c r="H44" s="243"/>
      <c r="I44" s="267"/>
      <c r="J44" s="267"/>
      <c r="K44" s="596"/>
      <c r="L44" s="243"/>
      <c r="M44" s="242"/>
      <c r="N44" s="243"/>
      <c r="O44" s="243"/>
      <c r="P44" s="243"/>
      <c r="Q44" s="243"/>
      <c r="R44" s="243"/>
      <c r="S44" s="219"/>
      <c r="T44" s="219"/>
      <c r="U44" s="21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s="1" customFormat="1" ht="13.5" customHeight="1" hidden="1">
      <c r="A45" s="9" t="s">
        <v>109</v>
      </c>
      <c r="B45" s="178"/>
      <c r="C45" s="269"/>
      <c r="D45" s="269"/>
      <c r="E45" s="215"/>
      <c r="F45" s="201"/>
      <c r="G45" s="251"/>
      <c r="H45" s="225"/>
      <c r="I45" s="593"/>
      <c r="J45" s="593"/>
      <c r="K45" s="603"/>
      <c r="L45" s="240"/>
      <c r="M45" s="251"/>
      <c r="N45" s="251"/>
      <c r="O45" s="240"/>
      <c r="P45" s="251"/>
      <c r="Q45" s="251"/>
      <c r="R45" s="252"/>
      <c r="S45" s="212"/>
      <c r="T45" s="212"/>
      <c r="U45" s="212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s="1" customFormat="1" ht="13.5" customHeight="1" hidden="1">
      <c r="A46" s="10" t="s">
        <v>110</v>
      </c>
      <c r="B46" s="183"/>
      <c r="C46" s="266"/>
      <c r="D46" s="266"/>
      <c r="E46" s="215"/>
      <c r="F46" s="202"/>
      <c r="G46" s="217"/>
      <c r="H46" s="225"/>
      <c r="I46" s="260"/>
      <c r="J46" s="260"/>
      <c r="K46" s="289"/>
      <c r="L46" s="240"/>
      <c r="M46" s="217"/>
      <c r="N46" s="217"/>
      <c r="O46" s="240"/>
      <c r="P46" s="217"/>
      <c r="Q46" s="217"/>
      <c r="R46" s="242"/>
      <c r="S46" s="219"/>
      <c r="T46" s="219"/>
      <c r="U46" s="21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s="1" customFormat="1" ht="13.5" customHeight="1" hidden="1">
      <c r="A47" s="9"/>
      <c r="B47" s="180" t="s">
        <v>132</v>
      </c>
      <c r="C47" s="266"/>
      <c r="D47" s="266"/>
      <c r="E47" s="220"/>
      <c r="F47" s="202"/>
      <c r="G47" s="239"/>
      <c r="H47" s="225"/>
      <c r="I47" s="591"/>
      <c r="J47" s="266"/>
      <c r="K47" s="601"/>
      <c r="L47" s="240"/>
      <c r="M47" s="202"/>
      <c r="N47" s="239"/>
      <c r="O47" s="240"/>
      <c r="P47" s="239"/>
      <c r="Q47" s="239"/>
      <c r="R47" s="241"/>
      <c r="S47" s="219"/>
      <c r="T47" s="219"/>
      <c r="U47" s="21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s="1" customFormat="1" ht="13.5" customHeight="1" hidden="1">
      <c r="A48" s="9"/>
      <c r="B48" s="178" t="s">
        <v>30</v>
      </c>
      <c r="C48" s="267"/>
      <c r="D48" s="267"/>
      <c r="E48" s="243"/>
      <c r="F48" s="243"/>
      <c r="G48" s="243"/>
      <c r="H48" s="243"/>
      <c r="I48" s="267"/>
      <c r="J48" s="267"/>
      <c r="K48" s="596"/>
      <c r="L48" s="243"/>
      <c r="M48" s="242"/>
      <c r="N48" s="243"/>
      <c r="O48" s="243"/>
      <c r="P48" s="243"/>
      <c r="Q48" s="243"/>
      <c r="R48" s="253"/>
      <c r="S48" s="219"/>
      <c r="T48" s="219"/>
      <c r="U48" s="21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s="1" customFormat="1" ht="13.5" customHeight="1" hidden="1">
      <c r="A49" s="9" t="s">
        <v>111</v>
      </c>
      <c r="B49" s="178"/>
      <c r="C49" s="266"/>
      <c r="D49" s="266"/>
      <c r="E49" s="215"/>
      <c r="F49" s="202"/>
      <c r="G49" s="221"/>
      <c r="H49" s="225"/>
      <c r="I49" s="587"/>
      <c r="J49" s="266"/>
      <c r="K49" s="597"/>
      <c r="L49" s="240"/>
      <c r="M49" s="202"/>
      <c r="N49" s="221"/>
      <c r="O49" s="240"/>
      <c r="P49" s="221"/>
      <c r="Q49" s="221"/>
      <c r="R49" s="221"/>
      <c r="S49" s="219"/>
      <c r="T49" s="219"/>
      <c r="U49" s="21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s="1" customFormat="1" ht="13.5" customHeight="1" hidden="1">
      <c r="A50" s="10" t="s">
        <v>112</v>
      </c>
      <c r="B50" s="183"/>
      <c r="C50" s="266"/>
      <c r="D50" s="266"/>
      <c r="E50" s="215"/>
      <c r="F50" s="202"/>
      <c r="G50" s="221"/>
      <c r="H50" s="225"/>
      <c r="I50" s="587"/>
      <c r="J50" s="266"/>
      <c r="K50" s="597"/>
      <c r="L50" s="240"/>
      <c r="M50" s="202"/>
      <c r="N50" s="221"/>
      <c r="O50" s="240"/>
      <c r="P50" s="221"/>
      <c r="Q50" s="221"/>
      <c r="R50" s="221"/>
      <c r="S50" s="219"/>
      <c r="T50" s="219"/>
      <c r="U50" s="219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s="1" customFormat="1" ht="42" customHeight="1" hidden="1">
      <c r="A51" s="159" t="s">
        <v>78</v>
      </c>
      <c r="B51" s="177" t="s">
        <v>171</v>
      </c>
      <c r="C51" s="270" t="str">
        <f>C57</f>
        <v>1</v>
      </c>
      <c r="D51" s="270">
        <f>D57</f>
        <v>0</v>
      </c>
      <c r="E51" s="254" t="s">
        <v>168</v>
      </c>
      <c r="F51" s="254">
        <f aca="true" t="shared" si="9" ref="F51:K51">F57</f>
        <v>0</v>
      </c>
      <c r="G51" s="239">
        <f t="shared" si="9"/>
        <v>0</v>
      </c>
      <c r="H51" s="239">
        <f t="shared" si="9"/>
        <v>0</v>
      </c>
      <c r="I51" s="591">
        <f t="shared" si="9"/>
        <v>0</v>
      </c>
      <c r="J51" s="270">
        <f t="shared" si="9"/>
        <v>0</v>
      </c>
      <c r="K51" s="601">
        <f t="shared" si="9"/>
        <v>0</v>
      </c>
      <c r="L51" s="241">
        <f aca="true" t="shared" si="10" ref="L51:T51">L57</f>
        <v>0</v>
      </c>
      <c r="M51" s="254">
        <f t="shared" si="10"/>
        <v>0</v>
      </c>
      <c r="N51" s="239">
        <f t="shared" si="10"/>
        <v>0</v>
      </c>
      <c r="O51" s="241">
        <f t="shared" si="10"/>
        <v>0</v>
      </c>
      <c r="P51" s="239">
        <f t="shared" si="10"/>
        <v>0</v>
      </c>
      <c r="Q51" s="239">
        <f t="shared" si="10"/>
        <v>0</v>
      </c>
      <c r="R51" s="239">
        <f t="shared" si="10"/>
        <v>0</v>
      </c>
      <c r="S51" s="255">
        <f t="shared" si="10"/>
        <v>0</v>
      </c>
      <c r="T51" s="255">
        <f t="shared" si="10"/>
        <v>0</v>
      </c>
      <c r="U51" s="25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s="1" customFormat="1" ht="13.5" customHeight="1" hidden="1">
      <c r="A52" s="9"/>
      <c r="B52" s="182" t="s">
        <v>14</v>
      </c>
      <c r="C52" s="267"/>
      <c r="D52" s="267"/>
      <c r="E52" s="243"/>
      <c r="F52" s="243"/>
      <c r="G52" s="243"/>
      <c r="H52" s="243"/>
      <c r="I52" s="267"/>
      <c r="J52" s="267"/>
      <c r="K52" s="596"/>
      <c r="L52" s="243"/>
      <c r="M52" s="243"/>
      <c r="N52" s="243"/>
      <c r="O52" s="243"/>
      <c r="P52" s="243"/>
      <c r="Q52" s="243"/>
      <c r="R52" s="243"/>
      <c r="S52" s="568"/>
      <c r="T52" s="569"/>
      <c r="U52" s="219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1" customFormat="1" ht="13.5" customHeight="1" hidden="1">
      <c r="A53" s="9"/>
      <c r="B53" s="180" t="s">
        <v>133</v>
      </c>
      <c r="C53" s="266"/>
      <c r="D53" s="266"/>
      <c r="E53" s="220"/>
      <c r="F53" s="202"/>
      <c r="G53" s="217"/>
      <c r="H53" s="217"/>
      <c r="I53" s="260"/>
      <c r="J53" s="266"/>
      <c r="K53" s="289"/>
      <c r="L53" s="242"/>
      <c r="M53" s="202"/>
      <c r="N53" s="217"/>
      <c r="O53" s="242"/>
      <c r="P53" s="217"/>
      <c r="Q53" s="217"/>
      <c r="R53" s="217"/>
      <c r="S53" s="219"/>
      <c r="T53" s="219"/>
      <c r="U53" s="219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220" s="1" customFormat="1" ht="13.5" customHeight="1" hidden="1">
      <c r="A54" s="9"/>
      <c r="B54" s="178" t="s">
        <v>30</v>
      </c>
      <c r="C54" s="267"/>
      <c r="D54" s="267"/>
      <c r="E54" s="243"/>
      <c r="F54" s="243"/>
      <c r="G54" s="243"/>
      <c r="H54" s="243"/>
      <c r="I54" s="267"/>
      <c r="J54" s="267"/>
      <c r="K54" s="596"/>
      <c r="L54" s="243"/>
      <c r="M54" s="242"/>
      <c r="N54" s="243"/>
      <c r="O54" s="243"/>
      <c r="P54" s="243"/>
      <c r="Q54" s="243"/>
      <c r="R54" s="253"/>
      <c r="S54" s="219"/>
      <c r="T54" s="219"/>
      <c r="U54" s="219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</row>
    <row r="55" spans="1:220" s="1" customFormat="1" ht="13.5" customHeight="1" hidden="1">
      <c r="A55" s="9" t="s">
        <v>113</v>
      </c>
      <c r="B55" s="178"/>
      <c r="C55" s="266"/>
      <c r="D55" s="266"/>
      <c r="E55" s="215"/>
      <c r="F55" s="202"/>
      <c r="G55" s="217"/>
      <c r="H55" s="217"/>
      <c r="I55" s="260"/>
      <c r="J55" s="266"/>
      <c r="K55" s="289"/>
      <c r="L55" s="242"/>
      <c r="M55" s="202"/>
      <c r="N55" s="217"/>
      <c r="O55" s="242"/>
      <c r="P55" s="217"/>
      <c r="Q55" s="217"/>
      <c r="R55" s="217"/>
      <c r="S55" s="219"/>
      <c r="T55" s="219"/>
      <c r="U55" s="219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</row>
    <row r="56" spans="1:220" s="1" customFormat="1" ht="13.5" customHeight="1" hidden="1">
      <c r="A56" s="10" t="s">
        <v>114</v>
      </c>
      <c r="B56" s="183"/>
      <c r="C56" s="266"/>
      <c r="D56" s="266"/>
      <c r="E56" s="215"/>
      <c r="F56" s="202"/>
      <c r="G56" s="217"/>
      <c r="H56" s="217"/>
      <c r="I56" s="260"/>
      <c r="J56" s="266"/>
      <c r="K56" s="289"/>
      <c r="L56" s="242"/>
      <c r="M56" s="202"/>
      <c r="N56" s="217"/>
      <c r="O56" s="242"/>
      <c r="P56" s="217"/>
      <c r="Q56" s="217"/>
      <c r="R56" s="217"/>
      <c r="S56" s="219"/>
      <c r="T56" s="219"/>
      <c r="U56" s="219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7" spans="1:220" s="1" customFormat="1" ht="13.5" customHeight="1" hidden="1">
      <c r="A57" s="9"/>
      <c r="B57" s="180" t="s">
        <v>132</v>
      </c>
      <c r="C57" s="270" t="str">
        <f>C59</f>
        <v>1</v>
      </c>
      <c r="D57" s="270">
        <f>D59</f>
        <v>0</v>
      </c>
      <c r="E57" s="220" t="s">
        <v>168</v>
      </c>
      <c r="F57" s="254">
        <f aca="true" t="shared" si="11" ref="F57:K57">F59</f>
        <v>0</v>
      </c>
      <c r="G57" s="239">
        <f t="shared" si="11"/>
        <v>0</v>
      </c>
      <c r="H57" s="239">
        <f t="shared" si="11"/>
        <v>0</v>
      </c>
      <c r="I57" s="591">
        <f t="shared" si="11"/>
        <v>0</v>
      </c>
      <c r="J57" s="270">
        <f t="shared" si="11"/>
        <v>0</v>
      </c>
      <c r="K57" s="601">
        <f t="shared" si="11"/>
        <v>0</v>
      </c>
      <c r="L57" s="241">
        <f aca="true" t="shared" si="12" ref="L57:T57">L59</f>
        <v>0</v>
      </c>
      <c r="M57" s="254">
        <f t="shared" si="12"/>
        <v>0</v>
      </c>
      <c r="N57" s="239">
        <f t="shared" si="12"/>
        <v>0</v>
      </c>
      <c r="O57" s="241">
        <f t="shared" si="12"/>
        <v>0</v>
      </c>
      <c r="P57" s="239">
        <f t="shared" si="12"/>
        <v>0</v>
      </c>
      <c r="Q57" s="239">
        <f t="shared" si="12"/>
        <v>0</v>
      </c>
      <c r="R57" s="239">
        <f t="shared" si="12"/>
        <v>0</v>
      </c>
      <c r="S57" s="255">
        <f t="shared" si="12"/>
        <v>0</v>
      </c>
      <c r="T57" s="255">
        <f t="shared" si="12"/>
        <v>0</v>
      </c>
      <c r="U57" s="255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1" customFormat="1" ht="13.5" customHeight="1" hidden="1">
      <c r="A58" s="9"/>
      <c r="B58" s="178" t="s">
        <v>30</v>
      </c>
      <c r="C58" s="267"/>
      <c r="D58" s="267"/>
      <c r="E58" s="242"/>
      <c r="F58" s="243"/>
      <c r="G58" s="243"/>
      <c r="H58" s="243"/>
      <c r="I58" s="267"/>
      <c r="J58" s="267"/>
      <c r="K58" s="596"/>
      <c r="L58" s="243"/>
      <c r="M58" s="243"/>
      <c r="N58" s="243"/>
      <c r="O58" s="243"/>
      <c r="P58" s="243"/>
      <c r="Q58" s="243"/>
      <c r="R58" s="243"/>
      <c r="S58" s="568"/>
      <c r="T58" s="569"/>
      <c r="U58" s="219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s="195" customFormat="1" ht="82.5" customHeight="1" hidden="1">
      <c r="A59" s="566" t="s">
        <v>115</v>
      </c>
      <c r="B59" s="193" t="str">
        <f>'Приложение 1'!B66</f>
        <v>ремонт дорожного покрытия участка проезда к дворовой территории дома № 22 в д. Оржицы</v>
      </c>
      <c r="C59" s="567" t="str">
        <f>'Приложение 1'!F66</f>
        <v>1</v>
      </c>
      <c r="D59" s="567">
        <v>0</v>
      </c>
      <c r="E59" s="256" t="s">
        <v>168</v>
      </c>
      <c r="F59" s="256">
        <v>0</v>
      </c>
      <c r="G59" s="234">
        <v>0</v>
      </c>
      <c r="H59" s="234">
        <v>0</v>
      </c>
      <c r="I59" s="594">
        <v>0</v>
      </c>
      <c r="J59" s="567">
        <v>0</v>
      </c>
      <c r="K59" s="604">
        <v>0</v>
      </c>
      <c r="L59" s="256">
        <v>0</v>
      </c>
      <c r="M59" s="234">
        <v>0</v>
      </c>
      <c r="N59" s="234">
        <v>0</v>
      </c>
      <c r="O59" s="257">
        <v>0</v>
      </c>
      <c r="P59" s="234">
        <v>0</v>
      </c>
      <c r="Q59" s="234">
        <v>0</v>
      </c>
      <c r="R59" s="234">
        <f>F59-O59</f>
        <v>0</v>
      </c>
      <c r="S59" s="258">
        <f>G59-P59</f>
        <v>0</v>
      </c>
      <c r="T59" s="258">
        <f>H59-Q59</f>
        <v>0</v>
      </c>
      <c r="U59" s="258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</row>
    <row r="60" spans="1:220" s="1" customFormat="1" ht="13.5" customHeight="1" hidden="1" thickBot="1">
      <c r="A60" s="160" t="s">
        <v>116</v>
      </c>
      <c r="B60" s="184"/>
      <c r="C60" s="185"/>
      <c r="D60" s="147"/>
      <c r="E60" s="146"/>
      <c r="F60" s="161"/>
      <c r="G60" s="158"/>
      <c r="H60" s="148"/>
      <c r="I60" s="149"/>
      <c r="J60" s="161"/>
      <c r="K60" s="158"/>
      <c r="L60" s="162"/>
      <c r="M60" s="161"/>
      <c r="N60" s="158"/>
      <c r="O60" s="148"/>
      <c r="P60" s="149"/>
      <c r="Q60" s="149"/>
      <c r="R60" s="149"/>
      <c r="S60" s="135"/>
      <c r="T60" s="135"/>
      <c r="U60" s="135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2" customFormat="1" ht="13.5" customHeight="1" hidden="1" thickBot="1" thickTop="1">
      <c r="A61" s="150" t="s">
        <v>40</v>
      </c>
      <c r="B61" s="175" t="s">
        <v>137</v>
      </c>
      <c r="C61" s="156"/>
      <c r="D61" s="151"/>
      <c r="E61" s="163"/>
      <c r="F61" s="164"/>
      <c r="G61" s="165"/>
      <c r="H61" s="165"/>
      <c r="I61" s="166"/>
      <c r="J61" s="164"/>
      <c r="K61" s="165"/>
      <c r="L61" s="165"/>
      <c r="M61" s="164"/>
      <c r="N61" s="165"/>
      <c r="O61" s="165"/>
      <c r="P61" s="166"/>
      <c r="Q61" s="166"/>
      <c r="R61" s="166"/>
      <c r="S61" s="167"/>
      <c r="T61" s="167"/>
      <c r="U61" s="16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2" customFormat="1" ht="13.5" customHeight="1" hidden="1" thickTop="1">
      <c r="A62" s="140"/>
      <c r="B62" s="176" t="s">
        <v>29</v>
      </c>
      <c r="C62" s="154"/>
      <c r="D62" s="141"/>
      <c r="E62" s="141"/>
      <c r="F62" s="142"/>
      <c r="G62" s="142"/>
      <c r="H62" s="142"/>
      <c r="I62" s="143"/>
      <c r="J62" s="142"/>
      <c r="K62" s="142"/>
      <c r="L62" s="142"/>
      <c r="M62" s="142"/>
      <c r="N62" s="142"/>
      <c r="O62" s="142"/>
      <c r="P62" s="143"/>
      <c r="Q62" s="143"/>
      <c r="R62" s="143"/>
      <c r="S62" s="25"/>
      <c r="T62" s="25"/>
      <c r="U62" s="25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2" customFormat="1" ht="13.5" customHeight="1" hidden="1">
      <c r="A63" s="139" t="s">
        <v>117</v>
      </c>
      <c r="B63" s="176" t="s">
        <v>136</v>
      </c>
      <c r="C63" s="186"/>
      <c r="D63" s="5"/>
      <c r="E63" s="5"/>
      <c r="F63" s="7"/>
      <c r="G63" s="7"/>
      <c r="H63" s="7"/>
      <c r="I63" s="6"/>
      <c r="J63" s="7"/>
      <c r="K63" s="7"/>
      <c r="L63" s="7"/>
      <c r="M63" s="7"/>
      <c r="N63" s="7"/>
      <c r="O63" s="7"/>
      <c r="P63" s="6"/>
      <c r="Q63" s="6"/>
      <c r="R63" s="6"/>
      <c r="S63" s="24"/>
      <c r="T63" s="24"/>
      <c r="U63" s="2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2" customFormat="1" ht="13.5" customHeight="1" hidden="1">
      <c r="A64" s="18"/>
      <c r="B64" s="180" t="s">
        <v>133</v>
      </c>
      <c r="C64" s="186"/>
      <c r="D64" s="12"/>
      <c r="E64" s="13"/>
      <c r="F64" s="127"/>
      <c r="G64" s="26"/>
      <c r="H64" s="26"/>
      <c r="I64" s="27"/>
      <c r="J64" s="127"/>
      <c r="K64" s="26"/>
      <c r="L64" s="26"/>
      <c r="M64" s="127"/>
      <c r="N64" s="26"/>
      <c r="O64" s="26"/>
      <c r="P64" s="27"/>
      <c r="Q64" s="27"/>
      <c r="R64" s="27"/>
      <c r="S64" s="128"/>
      <c r="T64" s="128"/>
      <c r="U64" s="12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" customFormat="1" ht="13.5" customHeight="1" hidden="1">
      <c r="A65" s="18"/>
      <c r="B65" s="178" t="s">
        <v>30</v>
      </c>
      <c r="C65" s="186"/>
      <c r="D65" s="5"/>
      <c r="E65" s="5"/>
      <c r="F65" s="7"/>
      <c r="G65" s="7"/>
      <c r="H65" s="7"/>
      <c r="I65" s="6"/>
      <c r="J65" s="7"/>
      <c r="K65" s="7"/>
      <c r="L65" s="7"/>
      <c r="M65" s="7"/>
      <c r="N65" s="7"/>
      <c r="O65" s="7"/>
      <c r="P65" s="6"/>
      <c r="Q65" s="6"/>
      <c r="R65" s="6"/>
      <c r="S65" s="24"/>
      <c r="T65" s="24"/>
      <c r="U65" s="2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" customFormat="1" ht="13.5" customHeight="1" hidden="1">
      <c r="A66" s="18" t="s">
        <v>118</v>
      </c>
      <c r="B66" s="177"/>
      <c r="C66" s="186"/>
      <c r="D66" s="11"/>
      <c r="E66" s="13"/>
      <c r="F66" s="127"/>
      <c r="G66" s="14"/>
      <c r="H66" s="14"/>
      <c r="I66" s="22"/>
      <c r="J66" s="127"/>
      <c r="K66" s="14"/>
      <c r="L66" s="14"/>
      <c r="M66" s="127"/>
      <c r="N66" s="14"/>
      <c r="O66" s="14"/>
      <c r="P66" s="22"/>
      <c r="Q66" s="22"/>
      <c r="R66" s="22"/>
      <c r="S66" s="24"/>
      <c r="T66" s="24"/>
      <c r="U66" s="2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" customFormat="1" ht="13.5" customHeight="1" hidden="1">
      <c r="A67" s="18" t="s">
        <v>119</v>
      </c>
      <c r="B67" s="177"/>
      <c r="C67" s="186"/>
      <c r="D67" s="11"/>
      <c r="E67" s="13"/>
      <c r="F67" s="127"/>
      <c r="G67" s="14"/>
      <c r="H67" s="14"/>
      <c r="I67" s="22"/>
      <c r="J67" s="127"/>
      <c r="K67" s="14"/>
      <c r="L67" s="14"/>
      <c r="M67" s="127"/>
      <c r="N67" s="14"/>
      <c r="O67" s="14"/>
      <c r="P67" s="22"/>
      <c r="Q67" s="22"/>
      <c r="R67" s="22"/>
      <c r="S67" s="129"/>
      <c r="T67" s="129"/>
      <c r="U67" s="129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" customFormat="1" ht="13.5" customHeight="1" hidden="1">
      <c r="A68" s="18"/>
      <c r="B68" s="180" t="s">
        <v>132</v>
      </c>
      <c r="C68" s="186"/>
      <c r="D68" s="12"/>
      <c r="E68" s="13"/>
      <c r="F68" s="127"/>
      <c r="G68" s="26"/>
      <c r="H68" s="26"/>
      <c r="I68" s="27"/>
      <c r="J68" s="127"/>
      <c r="K68" s="26"/>
      <c r="L68" s="26"/>
      <c r="M68" s="127"/>
      <c r="N68" s="26"/>
      <c r="O68" s="26"/>
      <c r="P68" s="27"/>
      <c r="Q68" s="27"/>
      <c r="R68" s="27"/>
      <c r="S68" s="128"/>
      <c r="T68" s="128"/>
      <c r="U68" s="12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" customFormat="1" ht="13.5" customHeight="1" hidden="1">
      <c r="A69" s="18"/>
      <c r="B69" s="178" t="s">
        <v>30</v>
      </c>
      <c r="C69" s="186"/>
      <c r="D69" s="5"/>
      <c r="E69" s="5"/>
      <c r="F69" s="7"/>
      <c r="G69" s="7"/>
      <c r="H69" s="7"/>
      <c r="I69" s="6"/>
      <c r="J69" s="7"/>
      <c r="K69" s="7"/>
      <c r="L69" s="7"/>
      <c r="M69" s="7"/>
      <c r="N69" s="7"/>
      <c r="O69" s="7"/>
      <c r="P69" s="6"/>
      <c r="Q69" s="6"/>
      <c r="R69" s="6"/>
      <c r="S69" s="24"/>
      <c r="T69" s="24"/>
      <c r="U69" s="2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" customFormat="1" ht="13.5" customHeight="1" hidden="1">
      <c r="A70" s="18" t="s">
        <v>120</v>
      </c>
      <c r="B70" s="13"/>
      <c r="C70" s="186"/>
      <c r="D70" s="11"/>
      <c r="E70" s="13"/>
      <c r="F70" s="127"/>
      <c r="G70" s="14"/>
      <c r="H70" s="23"/>
      <c r="I70" s="22"/>
      <c r="J70" s="127"/>
      <c r="K70" s="14"/>
      <c r="L70" s="23"/>
      <c r="M70" s="127"/>
      <c r="N70" s="14"/>
      <c r="O70" s="23"/>
      <c r="P70" s="22"/>
      <c r="Q70" s="22"/>
      <c r="R70" s="22"/>
      <c r="S70" s="24"/>
      <c r="T70" s="24"/>
      <c r="U70" s="2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" customFormat="1" ht="13.5" customHeight="1" hidden="1">
      <c r="A71" s="18" t="s">
        <v>121</v>
      </c>
      <c r="B71" s="13"/>
      <c r="C71" s="186"/>
      <c r="D71" s="11"/>
      <c r="E71" s="13"/>
      <c r="F71" s="127"/>
      <c r="G71" s="14"/>
      <c r="H71" s="23"/>
      <c r="I71" s="22"/>
      <c r="J71" s="127"/>
      <c r="K71" s="14"/>
      <c r="L71" s="23"/>
      <c r="M71" s="127"/>
      <c r="N71" s="14"/>
      <c r="O71" s="23"/>
      <c r="P71" s="22"/>
      <c r="Q71" s="22"/>
      <c r="R71" s="22"/>
      <c r="S71" s="24"/>
      <c r="T71" s="24"/>
      <c r="U71" s="2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" customFormat="1" ht="13.5" customHeight="1" hidden="1">
      <c r="A72" s="139" t="s">
        <v>122</v>
      </c>
      <c r="B72" s="176" t="s">
        <v>138</v>
      </c>
      <c r="C72" s="186"/>
      <c r="D72" s="5"/>
      <c r="E72" s="5"/>
      <c r="F72" s="7"/>
      <c r="G72" s="7"/>
      <c r="H72" s="7"/>
      <c r="I72" s="6"/>
      <c r="J72" s="7"/>
      <c r="K72" s="7"/>
      <c r="L72" s="7"/>
      <c r="M72" s="7"/>
      <c r="N72" s="7"/>
      <c r="O72" s="7"/>
      <c r="P72" s="6"/>
      <c r="Q72" s="6"/>
      <c r="R72" s="6"/>
      <c r="S72" s="24"/>
      <c r="T72" s="24"/>
      <c r="U72" s="2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13.5" customHeight="1" hidden="1">
      <c r="A73" s="18"/>
      <c r="B73" s="180" t="s">
        <v>133</v>
      </c>
      <c r="C73" s="186"/>
      <c r="D73" s="12"/>
      <c r="E73" s="13"/>
      <c r="F73" s="127"/>
      <c r="G73" s="26"/>
      <c r="H73" s="26"/>
      <c r="I73" s="27"/>
      <c r="J73" s="127"/>
      <c r="K73" s="26"/>
      <c r="L73" s="26"/>
      <c r="M73" s="127"/>
      <c r="N73" s="26"/>
      <c r="O73" s="26"/>
      <c r="P73" s="27"/>
      <c r="Q73" s="27"/>
      <c r="R73" s="27"/>
      <c r="S73" s="128"/>
      <c r="T73" s="128"/>
      <c r="U73" s="12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13.5" customHeight="1" hidden="1">
      <c r="A74" s="18"/>
      <c r="B74" s="178" t="s">
        <v>30</v>
      </c>
      <c r="C74" s="186"/>
      <c r="D74" s="5"/>
      <c r="E74" s="5"/>
      <c r="F74" s="7"/>
      <c r="G74" s="7"/>
      <c r="H74" s="7"/>
      <c r="I74" s="6"/>
      <c r="J74" s="7"/>
      <c r="K74" s="7"/>
      <c r="L74" s="7"/>
      <c r="M74" s="7"/>
      <c r="N74" s="7"/>
      <c r="O74" s="7"/>
      <c r="P74" s="6"/>
      <c r="Q74" s="6"/>
      <c r="R74" s="6"/>
      <c r="S74" s="24"/>
      <c r="T74" s="24"/>
      <c r="U74" s="2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" customFormat="1" ht="13.5" customHeight="1" hidden="1">
      <c r="A75" s="18" t="s">
        <v>123</v>
      </c>
      <c r="B75" s="177"/>
      <c r="C75" s="186"/>
      <c r="D75" s="11"/>
      <c r="E75" s="13"/>
      <c r="F75" s="127"/>
      <c r="G75" s="14"/>
      <c r="H75" s="14"/>
      <c r="I75" s="22"/>
      <c r="J75" s="127"/>
      <c r="K75" s="14"/>
      <c r="L75" s="14"/>
      <c r="M75" s="127"/>
      <c r="N75" s="14"/>
      <c r="O75" s="14"/>
      <c r="P75" s="22"/>
      <c r="Q75" s="22"/>
      <c r="R75" s="22"/>
      <c r="S75" s="24"/>
      <c r="T75" s="24"/>
      <c r="U75" s="24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" customFormat="1" ht="13.5" customHeight="1" hidden="1">
      <c r="A76" s="18" t="s">
        <v>124</v>
      </c>
      <c r="B76" s="177"/>
      <c r="C76" s="186"/>
      <c r="D76" s="11"/>
      <c r="E76" s="13"/>
      <c r="F76" s="127"/>
      <c r="G76" s="14"/>
      <c r="H76" s="14"/>
      <c r="I76" s="22"/>
      <c r="J76" s="127"/>
      <c r="K76" s="14"/>
      <c r="L76" s="14"/>
      <c r="M76" s="127"/>
      <c r="N76" s="14"/>
      <c r="O76" s="14"/>
      <c r="P76" s="22"/>
      <c r="Q76" s="22"/>
      <c r="R76" s="22"/>
      <c r="S76" s="129"/>
      <c r="T76" s="129"/>
      <c r="U76" s="129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13.5" customHeight="1" hidden="1">
      <c r="A77" s="18"/>
      <c r="B77" s="180" t="s">
        <v>132</v>
      </c>
      <c r="C77" s="186"/>
      <c r="D77" s="12"/>
      <c r="E77" s="13"/>
      <c r="F77" s="127"/>
      <c r="G77" s="26"/>
      <c r="H77" s="26"/>
      <c r="I77" s="27"/>
      <c r="J77" s="127"/>
      <c r="K77" s="26"/>
      <c r="L77" s="26"/>
      <c r="M77" s="127"/>
      <c r="N77" s="26"/>
      <c r="O77" s="26"/>
      <c r="P77" s="27"/>
      <c r="Q77" s="27"/>
      <c r="R77" s="27"/>
      <c r="S77" s="128"/>
      <c r="T77" s="128"/>
      <c r="U77" s="12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" customFormat="1" ht="13.5" customHeight="1" hidden="1">
      <c r="A78" s="18"/>
      <c r="B78" s="178" t="s">
        <v>30</v>
      </c>
      <c r="C78" s="186"/>
      <c r="D78" s="5"/>
      <c r="E78" s="5"/>
      <c r="F78" s="7"/>
      <c r="G78" s="7"/>
      <c r="H78" s="7"/>
      <c r="I78" s="6"/>
      <c r="J78" s="7"/>
      <c r="K78" s="7"/>
      <c r="L78" s="7"/>
      <c r="M78" s="7"/>
      <c r="N78" s="7"/>
      <c r="O78" s="7"/>
      <c r="P78" s="6"/>
      <c r="Q78" s="6"/>
      <c r="R78" s="6"/>
      <c r="S78" s="24"/>
      <c r="T78" s="24"/>
      <c r="U78" s="24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" customFormat="1" ht="13.5" customHeight="1" hidden="1">
      <c r="A79" s="18" t="s">
        <v>125</v>
      </c>
      <c r="B79" s="13"/>
      <c r="C79" s="186"/>
      <c r="D79" s="11"/>
      <c r="E79" s="13"/>
      <c r="F79" s="127"/>
      <c r="G79" s="14"/>
      <c r="H79" s="23"/>
      <c r="I79" s="22"/>
      <c r="J79" s="127"/>
      <c r="K79" s="14"/>
      <c r="L79" s="23"/>
      <c r="M79" s="127"/>
      <c r="N79" s="14"/>
      <c r="O79" s="23"/>
      <c r="P79" s="22"/>
      <c r="Q79" s="22"/>
      <c r="R79" s="22"/>
      <c r="S79" s="24"/>
      <c r="T79" s="24"/>
      <c r="U79" s="24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" customFormat="1" ht="13.5" customHeight="1" hidden="1" thickBot="1">
      <c r="A80" s="145" t="s">
        <v>126</v>
      </c>
      <c r="B80" s="146"/>
      <c r="C80" s="187"/>
      <c r="D80" s="147"/>
      <c r="E80" s="146"/>
      <c r="F80" s="157"/>
      <c r="G80" s="158"/>
      <c r="H80" s="148"/>
      <c r="I80" s="149"/>
      <c r="J80" s="157"/>
      <c r="K80" s="158"/>
      <c r="L80" s="148"/>
      <c r="M80" s="157"/>
      <c r="N80" s="158"/>
      <c r="O80" s="148"/>
      <c r="P80" s="149"/>
      <c r="Q80" s="149"/>
      <c r="R80" s="149"/>
      <c r="S80" s="144"/>
      <c r="T80" s="144"/>
      <c r="U80" s="144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ht="13.5" customHeight="1"/>
    <row r="82" spans="2:22" s="577" customFormat="1" ht="12.75" customHeight="1">
      <c r="B82" s="611"/>
      <c r="C82" s="677" t="s">
        <v>172</v>
      </c>
      <c r="D82" s="677"/>
      <c r="E82" s="677"/>
      <c r="F82" s="677"/>
      <c r="G82" s="677"/>
      <c r="H82" s="677"/>
      <c r="I82" s="677"/>
      <c r="J82" s="677"/>
      <c r="K82" s="578"/>
      <c r="O82" s="678"/>
      <c r="P82" s="678"/>
      <c r="Q82" s="678"/>
      <c r="R82" s="678"/>
      <c r="S82" s="678"/>
      <c r="T82" s="678"/>
      <c r="U82" s="678"/>
      <c r="V82" s="678"/>
    </row>
    <row r="83" spans="3:17" s="579" customFormat="1" ht="12.75" customHeight="1">
      <c r="C83" s="676" t="s">
        <v>178</v>
      </c>
      <c r="D83" s="676"/>
      <c r="E83" s="676"/>
      <c r="F83" s="676"/>
      <c r="G83" s="676"/>
      <c r="H83" s="676"/>
      <c r="I83" s="676"/>
      <c r="J83" s="676"/>
      <c r="K83" s="676"/>
      <c r="L83" s="676"/>
      <c r="M83" s="676"/>
      <c r="N83" s="676"/>
      <c r="O83" s="580"/>
      <c r="P83" s="580"/>
      <c r="Q83" s="581"/>
    </row>
    <row r="84" spans="2:17" s="579" customFormat="1" ht="12.75" customHeight="1">
      <c r="B84" s="579" t="s">
        <v>173</v>
      </c>
      <c r="C84" s="580"/>
      <c r="D84" s="583"/>
      <c r="E84" s="581"/>
      <c r="F84" s="582"/>
      <c r="G84" s="582"/>
      <c r="H84" s="582"/>
      <c r="I84" s="582"/>
      <c r="J84" s="582"/>
      <c r="K84" s="581"/>
      <c r="O84" s="580"/>
      <c r="P84" s="584"/>
      <c r="Q84" s="581"/>
    </row>
    <row r="85" spans="3:15" s="585" customFormat="1" ht="12.75" customHeight="1">
      <c r="C85" s="576" t="s">
        <v>174</v>
      </c>
      <c r="O85" s="605"/>
    </row>
    <row r="86" spans="3:14" s="585" customFormat="1" ht="12.75" customHeight="1">
      <c r="C86" s="676" t="s">
        <v>179</v>
      </c>
      <c r="D86" s="676"/>
      <c r="E86" s="676"/>
      <c r="F86" s="676"/>
      <c r="G86" s="676"/>
      <c r="H86" s="676"/>
      <c r="I86" s="676"/>
      <c r="J86" s="676"/>
      <c r="K86" s="676"/>
      <c r="L86" s="676"/>
      <c r="M86" s="676"/>
      <c r="N86" s="676"/>
    </row>
    <row r="87" spans="1:9" ht="13.5" customHeight="1">
      <c r="A87" s="282"/>
      <c r="I87" s="282"/>
    </row>
    <row r="88" spans="1:9" ht="13.5" customHeight="1">
      <c r="A88" s="282"/>
      <c r="I88" s="283"/>
    </row>
    <row r="89" spans="1:9" ht="13.5" customHeight="1">
      <c r="A89" s="284"/>
      <c r="I89" s="283"/>
    </row>
    <row r="90" ht="18" customHeight="1"/>
    <row r="91" ht="18" customHeight="1"/>
    <row r="92" ht="18" customHeight="1"/>
    <row r="93" ht="18" customHeight="1"/>
    <row r="94" ht="18" customHeight="1"/>
    <row r="95" ht="18" customHeight="1"/>
  </sheetData>
  <sheetProtection/>
  <mergeCells count="22">
    <mergeCell ref="C83:N83"/>
    <mergeCell ref="C86:N86"/>
    <mergeCell ref="C82:J82"/>
    <mergeCell ref="O82:V82"/>
    <mergeCell ref="A1:U2"/>
    <mergeCell ref="R4:R5"/>
    <mergeCell ref="S4:T4"/>
    <mergeCell ref="G4:H4"/>
    <mergeCell ref="A3:A5"/>
    <mergeCell ref="B3:B5"/>
    <mergeCell ref="C3:H3"/>
    <mergeCell ref="M4:N4"/>
    <mergeCell ref="U3:U5"/>
    <mergeCell ref="C4:E4"/>
    <mergeCell ref="P4:Q4"/>
    <mergeCell ref="L4:L5"/>
    <mergeCell ref="F4:F5"/>
    <mergeCell ref="R3:T3"/>
    <mergeCell ref="O4:O5"/>
    <mergeCell ref="I3:N3"/>
    <mergeCell ref="O3:Q3"/>
    <mergeCell ref="I4:K4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oper1</cp:lastModifiedBy>
  <cp:lastPrinted>2016-10-25T15:12:28Z</cp:lastPrinted>
  <dcterms:created xsi:type="dcterms:W3CDTF">2004-12-20T06:56:27Z</dcterms:created>
  <dcterms:modified xsi:type="dcterms:W3CDTF">2017-02-01T11:20:02Z</dcterms:modified>
  <cp:category/>
  <cp:version/>
  <cp:contentType/>
  <cp:contentStatus/>
</cp:coreProperties>
</file>